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EricRamoutar/Desktop/"/>
    </mc:Choice>
  </mc:AlternateContent>
  <bookViews>
    <workbookView xWindow="420" yWindow="460" windowWidth="24960" windowHeight="13800" tabRatio="500"/>
  </bookViews>
  <sheets>
    <sheet name="Investment and Regressors Data" sheetId="1" r:id="rId1"/>
    <sheet name="Exchange Rate Data" sheetId="2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7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J2" i="1"/>
  <c r="J24" i="1"/>
  <c r="J46" i="1"/>
  <c r="J68" i="1"/>
  <c r="J90" i="1"/>
  <c r="J112" i="1"/>
  <c r="J136" i="1"/>
  <c r="J156" i="1"/>
  <c r="J178" i="1"/>
  <c r="J200" i="1"/>
  <c r="J222" i="1"/>
  <c r="J244" i="1"/>
  <c r="J266" i="1"/>
  <c r="J288" i="1"/>
  <c r="J310" i="1"/>
  <c r="J332" i="1"/>
  <c r="J354" i="1"/>
  <c r="J378" i="1"/>
  <c r="J398" i="1"/>
  <c r="J420" i="1"/>
  <c r="J442" i="1"/>
  <c r="J464" i="1"/>
  <c r="J486" i="1"/>
  <c r="J508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1" i="1"/>
  <c r="K529" i="1"/>
  <c r="H529" i="1"/>
  <c r="N528" i="1"/>
  <c r="K528" i="1"/>
  <c r="H528" i="1"/>
  <c r="N527" i="1"/>
  <c r="K527" i="1"/>
  <c r="H527" i="1"/>
  <c r="N526" i="1"/>
  <c r="K526" i="1"/>
  <c r="H526" i="1"/>
  <c r="N525" i="1"/>
  <c r="K525" i="1"/>
  <c r="H525" i="1"/>
  <c r="N524" i="1"/>
  <c r="K524" i="1"/>
  <c r="H524" i="1"/>
  <c r="N523" i="1"/>
  <c r="K523" i="1"/>
  <c r="H523" i="1"/>
  <c r="N522" i="1"/>
  <c r="K522" i="1"/>
  <c r="H522" i="1"/>
  <c r="N521" i="1"/>
  <c r="K521" i="1"/>
  <c r="H521" i="1"/>
  <c r="N520" i="1"/>
  <c r="K520" i="1"/>
  <c r="H520" i="1"/>
  <c r="N519" i="1"/>
  <c r="K519" i="1"/>
  <c r="H519" i="1"/>
  <c r="N518" i="1"/>
  <c r="K518" i="1"/>
  <c r="H518" i="1"/>
  <c r="N517" i="1"/>
  <c r="K517" i="1"/>
  <c r="H517" i="1"/>
  <c r="N516" i="1"/>
  <c r="K516" i="1"/>
  <c r="H516" i="1"/>
  <c r="N515" i="1"/>
  <c r="K515" i="1"/>
  <c r="H515" i="1"/>
  <c r="N514" i="1"/>
  <c r="K514" i="1"/>
  <c r="H514" i="1"/>
  <c r="N513" i="1"/>
  <c r="K513" i="1"/>
  <c r="H513" i="1"/>
  <c r="N512" i="1"/>
  <c r="K512" i="1"/>
  <c r="H512" i="1"/>
  <c r="N511" i="1"/>
  <c r="K511" i="1"/>
  <c r="H511" i="1"/>
  <c r="N510" i="1"/>
  <c r="K510" i="1"/>
  <c r="H510" i="1"/>
  <c r="N509" i="1"/>
  <c r="K509" i="1"/>
  <c r="H509" i="1"/>
  <c r="N508" i="1"/>
  <c r="K508" i="1"/>
  <c r="H508" i="1"/>
  <c r="N507" i="1"/>
  <c r="K507" i="1"/>
  <c r="H507" i="1"/>
  <c r="N506" i="1"/>
  <c r="K506" i="1"/>
  <c r="H506" i="1"/>
  <c r="N505" i="1"/>
  <c r="K505" i="1"/>
  <c r="H505" i="1"/>
  <c r="N504" i="1"/>
  <c r="K504" i="1"/>
  <c r="H504" i="1"/>
  <c r="N503" i="1"/>
  <c r="K503" i="1"/>
  <c r="H503" i="1"/>
  <c r="N502" i="1"/>
  <c r="K502" i="1"/>
  <c r="H502" i="1"/>
  <c r="N501" i="1"/>
  <c r="K501" i="1"/>
  <c r="H501" i="1"/>
  <c r="N500" i="1"/>
  <c r="K500" i="1"/>
  <c r="H500" i="1"/>
  <c r="N499" i="1"/>
  <c r="K499" i="1"/>
  <c r="H499" i="1"/>
  <c r="N498" i="1"/>
  <c r="K498" i="1"/>
  <c r="H498" i="1"/>
  <c r="N497" i="1"/>
  <c r="K497" i="1"/>
  <c r="H497" i="1"/>
  <c r="N496" i="1"/>
  <c r="K496" i="1"/>
  <c r="H496" i="1"/>
  <c r="N495" i="1"/>
  <c r="K495" i="1"/>
  <c r="H495" i="1"/>
  <c r="N494" i="1"/>
  <c r="K494" i="1"/>
  <c r="H494" i="1"/>
  <c r="N493" i="1"/>
  <c r="K493" i="1"/>
  <c r="H493" i="1"/>
  <c r="N492" i="1"/>
  <c r="K492" i="1"/>
  <c r="H492" i="1"/>
  <c r="N491" i="1"/>
  <c r="K491" i="1"/>
  <c r="H491" i="1"/>
  <c r="N490" i="1"/>
  <c r="K490" i="1"/>
  <c r="H490" i="1"/>
  <c r="N489" i="1"/>
  <c r="K489" i="1"/>
  <c r="H489" i="1"/>
  <c r="N488" i="1"/>
  <c r="K488" i="1"/>
  <c r="H488" i="1"/>
  <c r="N487" i="1"/>
  <c r="K487" i="1"/>
  <c r="H487" i="1"/>
  <c r="N486" i="1"/>
  <c r="K486" i="1"/>
  <c r="H486" i="1"/>
  <c r="K485" i="1"/>
  <c r="H485" i="1"/>
  <c r="N484" i="1"/>
  <c r="K484" i="1"/>
  <c r="H484" i="1"/>
  <c r="N483" i="1"/>
  <c r="K483" i="1"/>
  <c r="H483" i="1"/>
  <c r="N482" i="1"/>
  <c r="K482" i="1"/>
  <c r="H482" i="1"/>
  <c r="N481" i="1"/>
  <c r="K481" i="1"/>
  <c r="H481" i="1"/>
  <c r="N480" i="1"/>
  <c r="K480" i="1"/>
  <c r="H480" i="1"/>
  <c r="N479" i="1"/>
  <c r="K479" i="1"/>
  <c r="H479" i="1"/>
  <c r="N478" i="1"/>
  <c r="K478" i="1"/>
  <c r="H478" i="1"/>
  <c r="N477" i="1"/>
  <c r="K477" i="1"/>
  <c r="H477" i="1"/>
  <c r="N476" i="1"/>
  <c r="K476" i="1"/>
  <c r="H476" i="1"/>
  <c r="N475" i="1"/>
  <c r="K475" i="1"/>
  <c r="H475" i="1"/>
  <c r="N474" i="1"/>
  <c r="K474" i="1"/>
  <c r="H474" i="1"/>
  <c r="N473" i="1"/>
  <c r="K473" i="1"/>
  <c r="H473" i="1"/>
  <c r="N472" i="1"/>
  <c r="K472" i="1"/>
  <c r="H472" i="1"/>
  <c r="N471" i="1"/>
  <c r="K471" i="1"/>
  <c r="H471" i="1"/>
  <c r="N470" i="1"/>
  <c r="K470" i="1"/>
  <c r="H470" i="1"/>
  <c r="N469" i="1"/>
  <c r="K469" i="1"/>
  <c r="H469" i="1"/>
  <c r="N468" i="1"/>
  <c r="K468" i="1"/>
  <c r="H468" i="1"/>
  <c r="N467" i="1"/>
  <c r="K467" i="1"/>
  <c r="H467" i="1"/>
  <c r="N466" i="1"/>
  <c r="K466" i="1"/>
  <c r="H466" i="1"/>
  <c r="N465" i="1"/>
  <c r="K465" i="1"/>
  <c r="H465" i="1"/>
  <c r="N464" i="1"/>
  <c r="K464" i="1"/>
  <c r="H464" i="1"/>
  <c r="N463" i="1"/>
  <c r="K463" i="1"/>
  <c r="H463" i="1"/>
  <c r="N462" i="1"/>
  <c r="K462" i="1"/>
  <c r="H462" i="1"/>
  <c r="N461" i="1"/>
  <c r="K461" i="1"/>
  <c r="H461" i="1"/>
  <c r="N460" i="1"/>
  <c r="K460" i="1"/>
  <c r="H460" i="1"/>
  <c r="N459" i="1"/>
  <c r="K459" i="1"/>
  <c r="H459" i="1"/>
  <c r="N458" i="1"/>
  <c r="K458" i="1"/>
  <c r="H458" i="1"/>
  <c r="N457" i="1"/>
  <c r="K457" i="1"/>
  <c r="H457" i="1"/>
  <c r="N456" i="1"/>
  <c r="K456" i="1"/>
  <c r="H456" i="1"/>
  <c r="N455" i="1"/>
  <c r="K455" i="1"/>
  <c r="H455" i="1"/>
  <c r="N454" i="1"/>
  <c r="K454" i="1"/>
  <c r="H454" i="1"/>
  <c r="N453" i="1"/>
  <c r="K453" i="1"/>
  <c r="H453" i="1"/>
  <c r="N452" i="1"/>
  <c r="K452" i="1"/>
  <c r="H452" i="1"/>
  <c r="N451" i="1"/>
  <c r="K451" i="1"/>
  <c r="H451" i="1"/>
  <c r="N450" i="1"/>
  <c r="K450" i="1"/>
  <c r="H450" i="1"/>
  <c r="N449" i="1"/>
  <c r="K449" i="1"/>
  <c r="H449" i="1"/>
  <c r="N448" i="1"/>
  <c r="K448" i="1"/>
  <c r="H448" i="1"/>
  <c r="N447" i="1"/>
  <c r="K447" i="1"/>
  <c r="H447" i="1"/>
  <c r="N446" i="1"/>
  <c r="K446" i="1"/>
  <c r="H446" i="1"/>
  <c r="N445" i="1"/>
  <c r="K445" i="1"/>
  <c r="H445" i="1"/>
  <c r="N444" i="1"/>
  <c r="K444" i="1"/>
  <c r="H444" i="1"/>
  <c r="N443" i="1"/>
  <c r="K443" i="1"/>
  <c r="H443" i="1"/>
  <c r="N442" i="1"/>
  <c r="K442" i="1"/>
  <c r="H442" i="1"/>
  <c r="N441" i="1"/>
  <c r="K441" i="1"/>
  <c r="H441" i="1"/>
  <c r="N440" i="1"/>
  <c r="K440" i="1"/>
  <c r="H440" i="1"/>
  <c r="N439" i="1"/>
  <c r="K439" i="1"/>
  <c r="H439" i="1"/>
  <c r="N438" i="1"/>
  <c r="K438" i="1"/>
  <c r="H438" i="1"/>
  <c r="N437" i="1"/>
  <c r="K437" i="1"/>
  <c r="H437" i="1"/>
  <c r="N436" i="1"/>
  <c r="K436" i="1"/>
  <c r="H436" i="1"/>
  <c r="N435" i="1"/>
  <c r="K435" i="1"/>
  <c r="H435" i="1"/>
  <c r="N434" i="1"/>
  <c r="K434" i="1"/>
  <c r="H434" i="1"/>
  <c r="N433" i="1"/>
  <c r="K433" i="1"/>
  <c r="H433" i="1"/>
  <c r="N432" i="1"/>
  <c r="K432" i="1"/>
  <c r="H432" i="1"/>
  <c r="N431" i="1"/>
  <c r="K431" i="1"/>
  <c r="H431" i="1"/>
  <c r="N430" i="1"/>
  <c r="K430" i="1"/>
  <c r="H430" i="1"/>
  <c r="N429" i="1"/>
  <c r="K429" i="1"/>
  <c r="H429" i="1"/>
  <c r="N428" i="1"/>
  <c r="K428" i="1"/>
  <c r="H428" i="1"/>
  <c r="N427" i="1"/>
  <c r="K427" i="1"/>
  <c r="H427" i="1"/>
  <c r="N426" i="1"/>
  <c r="K426" i="1"/>
  <c r="H426" i="1"/>
  <c r="N425" i="1"/>
  <c r="K425" i="1"/>
  <c r="H425" i="1"/>
  <c r="N424" i="1"/>
  <c r="K424" i="1"/>
  <c r="H424" i="1"/>
  <c r="N423" i="1"/>
  <c r="K423" i="1"/>
  <c r="H423" i="1"/>
  <c r="N422" i="1"/>
  <c r="K422" i="1"/>
  <c r="H422" i="1"/>
  <c r="N421" i="1"/>
  <c r="K421" i="1"/>
  <c r="H421" i="1"/>
  <c r="N420" i="1"/>
  <c r="K420" i="1"/>
  <c r="H420" i="1"/>
  <c r="N419" i="1"/>
  <c r="K419" i="1"/>
  <c r="H419" i="1"/>
  <c r="N418" i="1"/>
  <c r="K418" i="1"/>
  <c r="H418" i="1"/>
  <c r="N417" i="1"/>
  <c r="K417" i="1"/>
  <c r="H417" i="1"/>
  <c r="N416" i="1"/>
  <c r="K416" i="1"/>
  <c r="H416" i="1"/>
  <c r="N415" i="1"/>
  <c r="K415" i="1"/>
  <c r="H415" i="1"/>
  <c r="N414" i="1"/>
  <c r="K414" i="1"/>
  <c r="H414" i="1"/>
  <c r="N413" i="1"/>
  <c r="K413" i="1"/>
  <c r="H413" i="1"/>
  <c r="N412" i="1"/>
  <c r="K412" i="1"/>
  <c r="H412" i="1"/>
  <c r="N411" i="1"/>
  <c r="K411" i="1"/>
  <c r="H411" i="1"/>
  <c r="N410" i="1"/>
  <c r="K410" i="1"/>
  <c r="H410" i="1"/>
  <c r="N409" i="1"/>
  <c r="K409" i="1"/>
  <c r="H409" i="1"/>
  <c r="N408" i="1"/>
  <c r="K408" i="1"/>
  <c r="H408" i="1"/>
  <c r="N407" i="1"/>
  <c r="K407" i="1"/>
  <c r="H407" i="1"/>
  <c r="N406" i="1"/>
  <c r="K406" i="1"/>
  <c r="H406" i="1"/>
  <c r="N405" i="1"/>
  <c r="K405" i="1"/>
  <c r="H405" i="1"/>
  <c r="N404" i="1"/>
  <c r="K404" i="1"/>
  <c r="H404" i="1"/>
  <c r="N403" i="1"/>
  <c r="K403" i="1"/>
  <c r="H403" i="1"/>
  <c r="N402" i="1"/>
  <c r="K402" i="1"/>
  <c r="H402" i="1"/>
  <c r="N401" i="1"/>
  <c r="K401" i="1"/>
  <c r="H401" i="1"/>
  <c r="N400" i="1"/>
  <c r="K400" i="1"/>
  <c r="H400" i="1"/>
  <c r="N399" i="1"/>
  <c r="K399" i="1"/>
  <c r="H399" i="1"/>
  <c r="N398" i="1"/>
  <c r="K398" i="1"/>
  <c r="H398" i="1"/>
  <c r="N397" i="1"/>
  <c r="K397" i="1"/>
  <c r="H397" i="1"/>
  <c r="N396" i="1"/>
  <c r="K396" i="1"/>
  <c r="H396" i="1"/>
  <c r="N395" i="1"/>
  <c r="K395" i="1"/>
  <c r="H395" i="1"/>
  <c r="N394" i="1"/>
  <c r="K394" i="1"/>
  <c r="H394" i="1"/>
  <c r="N393" i="1"/>
  <c r="K393" i="1"/>
  <c r="H393" i="1"/>
  <c r="N392" i="1"/>
  <c r="K392" i="1"/>
  <c r="H392" i="1"/>
  <c r="N391" i="1"/>
  <c r="K391" i="1"/>
  <c r="H391" i="1"/>
  <c r="N390" i="1"/>
  <c r="K390" i="1"/>
  <c r="H390" i="1"/>
  <c r="N389" i="1"/>
  <c r="K389" i="1"/>
  <c r="H389" i="1"/>
  <c r="N388" i="1"/>
  <c r="K388" i="1"/>
  <c r="H388" i="1"/>
  <c r="N387" i="1"/>
  <c r="K387" i="1"/>
  <c r="H387" i="1"/>
  <c r="N386" i="1"/>
  <c r="K386" i="1"/>
  <c r="H386" i="1"/>
  <c r="N385" i="1"/>
  <c r="K385" i="1"/>
  <c r="H385" i="1"/>
  <c r="N384" i="1"/>
  <c r="K384" i="1"/>
  <c r="H384" i="1"/>
  <c r="N383" i="1"/>
  <c r="K383" i="1"/>
  <c r="H383" i="1"/>
  <c r="N382" i="1"/>
  <c r="K382" i="1"/>
  <c r="H382" i="1"/>
  <c r="N381" i="1"/>
  <c r="K381" i="1"/>
  <c r="H381" i="1"/>
  <c r="N380" i="1"/>
  <c r="K380" i="1"/>
  <c r="H380" i="1"/>
  <c r="N379" i="1"/>
  <c r="K379" i="1"/>
  <c r="H379" i="1"/>
  <c r="N378" i="1"/>
  <c r="K378" i="1"/>
  <c r="H378" i="1"/>
  <c r="N377" i="1"/>
  <c r="K377" i="1"/>
  <c r="H377" i="1"/>
  <c r="N376" i="1"/>
  <c r="K376" i="1"/>
  <c r="H376" i="1"/>
  <c r="N375" i="1"/>
  <c r="K375" i="1"/>
  <c r="H375" i="1"/>
  <c r="N374" i="1"/>
  <c r="K374" i="1"/>
  <c r="H374" i="1"/>
  <c r="N373" i="1"/>
  <c r="K373" i="1"/>
  <c r="H373" i="1"/>
  <c r="N372" i="1"/>
  <c r="K372" i="1"/>
  <c r="H372" i="1"/>
  <c r="N371" i="1"/>
  <c r="K371" i="1"/>
  <c r="H371" i="1"/>
  <c r="N370" i="1"/>
  <c r="K370" i="1"/>
  <c r="H370" i="1"/>
  <c r="N369" i="1"/>
  <c r="K369" i="1"/>
  <c r="H369" i="1"/>
  <c r="N368" i="1"/>
  <c r="K368" i="1"/>
  <c r="H368" i="1"/>
  <c r="N367" i="1"/>
  <c r="K367" i="1"/>
  <c r="H367" i="1"/>
  <c r="N366" i="1"/>
  <c r="K366" i="1"/>
  <c r="H366" i="1"/>
  <c r="N365" i="1"/>
  <c r="K365" i="1"/>
  <c r="H365" i="1"/>
  <c r="N364" i="1"/>
  <c r="K364" i="1"/>
  <c r="H364" i="1"/>
  <c r="N363" i="1"/>
  <c r="K363" i="1"/>
  <c r="H363" i="1"/>
  <c r="N362" i="1"/>
  <c r="K362" i="1"/>
  <c r="H362" i="1"/>
  <c r="N361" i="1"/>
  <c r="K361" i="1"/>
  <c r="H361" i="1"/>
  <c r="N360" i="1"/>
  <c r="K360" i="1"/>
  <c r="H360" i="1"/>
  <c r="N359" i="1"/>
  <c r="K359" i="1"/>
  <c r="H359" i="1"/>
  <c r="N358" i="1"/>
  <c r="K358" i="1"/>
  <c r="H358" i="1"/>
  <c r="N357" i="1"/>
  <c r="K357" i="1"/>
  <c r="H357" i="1"/>
  <c r="N356" i="1"/>
  <c r="K356" i="1"/>
  <c r="H356" i="1"/>
  <c r="N355" i="1"/>
  <c r="K355" i="1"/>
  <c r="H355" i="1"/>
  <c r="N354" i="1"/>
  <c r="K354" i="1"/>
  <c r="H354" i="1"/>
  <c r="N353" i="1"/>
  <c r="K353" i="1"/>
  <c r="H353" i="1"/>
  <c r="N352" i="1"/>
  <c r="K352" i="1"/>
  <c r="H352" i="1"/>
  <c r="N351" i="1"/>
  <c r="K351" i="1"/>
  <c r="H351" i="1"/>
  <c r="N350" i="1"/>
  <c r="K350" i="1"/>
  <c r="H350" i="1"/>
  <c r="N349" i="1"/>
  <c r="K349" i="1"/>
  <c r="H349" i="1"/>
  <c r="N348" i="1"/>
  <c r="K348" i="1"/>
  <c r="H348" i="1"/>
  <c r="N347" i="1"/>
  <c r="K347" i="1"/>
  <c r="H347" i="1"/>
  <c r="N346" i="1"/>
  <c r="K346" i="1"/>
  <c r="H346" i="1"/>
  <c r="N345" i="1"/>
  <c r="K345" i="1"/>
  <c r="H345" i="1"/>
  <c r="N344" i="1"/>
  <c r="K344" i="1"/>
  <c r="H344" i="1"/>
  <c r="N343" i="1"/>
  <c r="K343" i="1"/>
  <c r="H343" i="1"/>
  <c r="N342" i="1"/>
  <c r="K342" i="1"/>
  <c r="H342" i="1"/>
  <c r="N341" i="1"/>
  <c r="K341" i="1"/>
  <c r="H341" i="1"/>
  <c r="N340" i="1"/>
  <c r="K340" i="1"/>
  <c r="H340" i="1"/>
  <c r="N339" i="1"/>
  <c r="K339" i="1"/>
  <c r="H339" i="1"/>
  <c r="N338" i="1"/>
  <c r="K338" i="1"/>
  <c r="H338" i="1"/>
  <c r="N337" i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K13" i="1"/>
  <c r="H13" i="1"/>
  <c r="N12" i="1"/>
  <c r="K12" i="1"/>
  <c r="H12" i="1"/>
  <c r="N11" i="1"/>
  <c r="K11" i="1"/>
  <c r="H11" i="1"/>
  <c r="N10" i="1"/>
  <c r="K10" i="1"/>
  <c r="H10" i="1"/>
  <c r="N9" i="1"/>
  <c r="K9" i="1"/>
  <c r="H9" i="1"/>
  <c r="N8" i="1"/>
  <c r="K8" i="1"/>
  <c r="H8" i="1"/>
  <c r="N7" i="1"/>
  <c r="K7" i="1"/>
  <c r="H7" i="1"/>
  <c r="N6" i="1"/>
  <c r="K6" i="1"/>
  <c r="H6" i="1"/>
  <c r="N5" i="1"/>
  <c r="K5" i="1"/>
  <c r="H5" i="1"/>
  <c r="N4" i="1"/>
  <c r="K4" i="1"/>
  <c r="H4" i="1"/>
  <c r="N3" i="1"/>
  <c r="K3" i="1"/>
  <c r="H3" i="1"/>
  <c r="N2" i="1"/>
  <c r="K2" i="1"/>
  <c r="H2" i="1"/>
</calcChain>
</file>

<file path=xl/sharedStrings.xml><?xml version="1.0" encoding="utf-8"?>
<sst xmlns="http://schemas.openxmlformats.org/spreadsheetml/2006/main" count="828" uniqueCount="83">
  <si>
    <t>Country</t>
  </si>
  <si>
    <t>Year</t>
  </si>
  <si>
    <t>Country Code</t>
  </si>
  <si>
    <t>LatAm</t>
  </si>
  <si>
    <t>EasternEurope</t>
  </si>
  <si>
    <t>Asia</t>
  </si>
  <si>
    <t>Other</t>
  </si>
  <si>
    <t>Mean Open</t>
  </si>
  <si>
    <t>Investment</t>
  </si>
  <si>
    <t>Investment_Change</t>
  </si>
  <si>
    <t>Lagged_Investment2</t>
  </si>
  <si>
    <t>Lagged_Investment3</t>
  </si>
  <si>
    <t>Lagged_Investment4</t>
  </si>
  <si>
    <t>Sovereign_Default</t>
  </si>
  <si>
    <t>Banking_Crisis</t>
  </si>
  <si>
    <t>FDI</t>
  </si>
  <si>
    <t>Inflation</t>
  </si>
  <si>
    <t>Debt</t>
  </si>
  <si>
    <t>Trade</t>
  </si>
  <si>
    <t>LIBOR</t>
  </si>
  <si>
    <t>GDP_Growth</t>
  </si>
  <si>
    <t>Real_Interest_Rate</t>
  </si>
  <si>
    <t>EMBI</t>
  </si>
  <si>
    <t>Algeria</t>
  </si>
  <si>
    <t>..</t>
  </si>
  <si>
    <t>Argentina</t>
  </si>
  <si>
    <t>Brazil</t>
  </si>
  <si>
    <t>Bulgaria</t>
  </si>
  <si>
    <t>Chile</t>
  </si>
  <si>
    <t>Colombia</t>
  </si>
  <si>
    <t>Czech Rep.</t>
  </si>
  <si>
    <t>Ecuador</t>
  </si>
  <si>
    <t>India</t>
  </si>
  <si>
    <t>Indonesia</t>
  </si>
  <si>
    <t>Korea</t>
  </si>
  <si>
    <t>Malaysia</t>
  </si>
  <si>
    <t>Mexico</t>
  </si>
  <si>
    <t>Nigeria</t>
  </si>
  <si>
    <t>Nigera</t>
  </si>
  <si>
    <t>Philippines</t>
  </si>
  <si>
    <t>Poland</t>
  </si>
  <si>
    <t>Romania</t>
  </si>
  <si>
    <t>Russia</t>
  </si>
  <si>
    <t>Saudi Arabia</t>
  </si>
  <si>
    <t>Singapore</t>
  </si>
  <si>
    <t>South Africa</t>
  </si>
  <si>
    <t>Thailand</t>
  </si>
  <si>
    <t>Turkey</t>
  </si>
  <si>
    <t>Venezuela</t>
  </si>
  <si>
    <t>CA_Openness_Tier</t>
  </si>
  <si>
    <t>Lagged_Investment</t>
  </si>
  <si>
    <t>Twin_Crisis</t>
  </si>
  <si>
    <t>Mild_Curr_Crisis</t>
  </si>
  <si>
    <t>Med_Curr_Crisis</t>
  </si>
  <si>
    <t>Severe_Curr_Crisis</t>
  </si>
  <si>
    <t>Region_Code</t>
  </si>
  <si>
    <t>Chinn_Ito_Index</t>
  </si>
  <si>
    <t>Currency_Crisis</t>
  </si>
  <si>
    <t>BIS effective exchange rate</t>
  </si>
  <si>
    <t>Real (CPI-based), Broad Indices</t>
  </si>
  <si>
    <t>Monthly averages; 2010=100</t>
  </si>
  <si>
    <t>EER for:</t>
  </si>
  <si>
    <t>RBDZ</t>
  </si>
  <si>
    <t>RBAR</t>
  </si>
  <si>
    <t>RBBR</t>
  </si>
  <si>
    <t>RBBG</t>
  </si>
  <si>
    <t>RBCL</t>
  </si>
  <si>
    <t>RBCO</t>
  </si>
  <si>
    <t>RBIN</t>
  </si>
  <si>
    <t>RBID</t>
  </si>
  <si>
    <t>RBKR</t>
  </si>
  <si>
    <t>RBMY</t>
  </si>
  <si>
    <t>RBMX</t>
  </si>
  <si>
    <t>RBPH</t>
  </si>
  <si>
    <t>RBRO</t>
  </si>
  <si>
    <t>RBRU</t>
  </si>
  <si>
    <t>RBSA</t>
  </si>
  <si>
    <t>RBSG</t>
  </si>
  <si>
    <t>RBZA</t>
  </si>
  <si>
    <t>RBTH</t>
  </si>
  <si>
    <t>RBTR</t>
  </si>
  <si>
    <t>RBVE</t>
  </si>
  <si>
    <t>RED CELL FILL INDICATES A CURRENCY CRISIS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</si>
</sst>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mm\-yyyy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0"/>
      <name val="Arial"/>
    </font>
    <font>
      <i/>
      <sz val="1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/>
    <xf numFmtId="164" fontId="0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0" fillId="0" borderId="0" xfId="0" applyNumberFormat="1" applyAlignment="1"/>
    <xf numFmtId="164" fontId="0" fillId="0" borderId="0" xfId="0" applyNumberForma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6" fillId="3" borderId="1" xfId="0" applyFont="1" applyFill="1" applyBorder="1" applyAlignment="1"/>
    <xf numFmtId="0" fontId="4" fillId="3" borderId="2" xfId="0" applyFont="1" applyFill="1" applyBorder="1" applyAlignment="1"/>
    <xf numFmtId="0" fontId="5" fillId="3" borderId="2" xfId="0" applyFont="1" applyFill="1" applyBorder="1" applyAlignment="1"/>
    <xf numFmtId="0" fontId="4" fillId="3" borderId="3" xfId="0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sis%20-%20GCF/Chinn-Ito%20Ind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H2">
            <v>-0.67545062234825948</v>
          </cell>
        </row>
        <row r="4">
          <cell r="H4">
            <v>0.87901067802948474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1"/>
  <sheetViews>
    <sheetView tabSelected="1" workbookViewId="0">
      <selection activeCell="H10" sqref="H10"/>
    </sheetView>
  </sheetViews>
  <sheetFormatPr baseColWidth="10" defaultRowHeight="16" x14ac:dyDescent="0.2"/>
  <cols>
    <col min="1" max="1" width="10.83203125" style="5"/>
    <col min="2" max="2" width="10.83203125" style="5" customWidth="1"/>
    <col min="3" max="3" width="11.5" style="5" hidden="1" customWidth="1"/>
    <col min="4" max="7" width="13.5" style="5" hidden="1" customWidth="1"/>
    <col min="8" max="8" width="13.5" style="5" customWidth="1"/>
    <col min="9" max="9" width="13.6640625" style="5" bestFit="1" customWidth="1"/>
    <col min="10" max="10" width="13.5" style="5" hidden="1" customWidth="1"/>
    <col min="11" max="11" width="15.5" style="5" bestFit="1" customWidth="1"/>
    <col min="12" max="12" width="9.83203125" style="5" customWidth="1"/>
    <col min="13" max="13" width="16.83203125" style="5" customWidth="1"/>
    <col min="14" max="14" width="16.83203125" style="5" hidden="1" customWidth="1"/>
    <col min="15" max="17" width="16.83203125" style="5" customWidth="1"/>
    <col min="18" max="18" width="12.83203125" style="5" bestFit="1" customWidth="1"/>
    <col min="19" max="23" width="15.1640625" style="5" customWidth="1"/>
    <col min="24" max="24" width="15.33203125" style="5" bestFit="1" customWidth="1"/>
    <col min="25" max="26" width="11.83203125" style="5" customWidth="1"/>
    <col min="27" max="29" width="10.83203125" style="5"/>
    <col min="30" max="30" width="11.6640625" style="5" customWidth="1"/>
    <col min="31" max="31" width="15.6640625" style="5" bestFit="1" customWidth="1"/>
    <col min="32" max="32" width="14.33203125" style="5" customWidth="1"/>
    <col min="33" max="16384" width="10.83203125" style="5"/>
  </cols>
  <sheetData>
    <row r="1" spans="1:32" s="2" customFormat="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55</v>
      </c>
      <c r="I1" s="1" t="s">
        <v>56</v>
      </c>
      <c r="J1" s="1" t="s">
        <v>7</v>
      </c>
      <c r="K1" s="1" t="s">
        <v>49</v>
      </c>
      <c r="L1" s="1" t="s">
        <v>8</v>
      </c>
      <c r="M1" s="1" t="s">
        <v>50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57</v>
      </c>
      <c r="S1" s="1" t="s">
        <v>13</v>
      </c>
      <c r="T1" s="1" t="s">
        <v>14</v>
      </c>
      <c r="U1" s="1" t="s">
        <v>51</v>
      </c>
      <c r="V1" s="1" t="s">
        <v>52</v>
      </c>
      <c r="W1" s="1" t="s">
        <v>53</v>
      </c>
      <c r="X1" s="1" t="s">
        <v>54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  <c r="AF1" s="1" t="s">
        <v>22</v>
      </c>
    </row>
    <row r="2" spans="1:32" x14ac:dyDescent="0.2">
      <c r="A2" s="3" t="s">
        <v>23</v>
      </c>
      <c r="B2" s="4">
        <v>1994</v>
      </c>
      <c r="C2" s="4">
        <v>1</v>
      </c>
      <c r="D2" s="4">
        <v>0</v>
      </c>
      <c r="E2" s="4">
        <v>0</v>
      </c>
      <c r="F2" s="4">
        <v>0</v>
      </c>
      <c r="G2" s="4">
        <v>1</v>
      </c>
      <c r="H2" s="4">
        <f>1*D2+2*E2+3*F2+4*G2</f>
        <v>4</v>
      </c>
      <c r="I2" s="5">
        <v>-1.1887569427490234</v>
      </c>
      <c r="J2" s="5">
        <f>AVERAGE(I2:I22)</f>
        <v>-1.1887569427490234</v>
      </c>
      <c r="K2" s="4" t="str">
        <f>IF($J$2&lt;=[1]Sheet1!$H$2, "C", IF($J$2&gt;[1]Sheet1!$H$4, "O", "M"))</f>
        <v>C</v>
      </c>
      <c r="L2" s="4">
        <v>30.080142861151149</v>
      </c>
      <c r="M2" s="5">
        <v>29.090907761733973</v>
      </c>
      <c r="N2" s="5">
        <f>L2-M2</f>
        <v>0.98923509941717569</v>
      </c>
      <c r="O2" s="5">
        <v>30.757487859998321</v>
      </c>
      <c r="P2" s="5">
        <v>31.841328061366024</v>
      </c>
      <c r="Q2" s="5">
        <v>28.589419549599693</v>
      </c>
      <c r="R2" s="4">
        <v>1</v>
      </c>
      <c r="S2" s="4">
        <v>0</v>
      </c>
      <c r="T2" s="4">
        <v>0</v>
      </c>
      <c r="U2" s="4">
        <f>T2*R2</f>
        <v>0</v>
      </c>
      <c r="V2" s="4">
        <v>0</v>
      </c>
      <c r="W2" s="4">
        <v>1</v>
      </c>
      <c r="X2" s="4">
        <v>0</v>
      </c>
      <c r="Y2" s="5" t="s">
        <v>24</v>
      </c>
      <c r="Z2" s="5">
        <v>29.047656117307099</v>
      </c>
      <c r="AA2" s="5">
        <v>12.538348372911395</v>
      </c>
      <c r="AB2" s="5">
        <v>48.584437787780864</v>
      </c>
      <c r="AC2" s="5">
        <v>4.6052885769230762</v>
      </c>
      <c r="AD2" s="5">
        <v>-2.1000007609904827</v>
      </c>
      <c r="AE2" s="5">
        <v>-10.131600000000001</v>
      </c>
      <c r="AF2" s="5">
        <v>85.769166666666649</v>
      </c>
    </row>
    <row r="3" spans="1:32" x14ac:dyDescent="0.2">
      <c r="A3" s="3" t="s">
        <v>23</v>
      </c>
      <c r="B3" s="4">
        <v>1995</v>
      </c>
      <c r="C3" s="4">
        <v>1</v>
      </c>
      <c r="D3" s="4">
        <v>0</v>
      </c>
      <c r="E3" s="4">
        <v>0</v>
      </c>
      <c r="F3" s="4">
        <v>0</v>
      </c>
      <c r="G3" s="4">
        <v>1</v>
      </c>
      <c r="H3" s="4">
        <f t="shared" ref="H3:H66" si="0">1*D3+2*E3+3*F3+4*G3</f>
        <v>4</v>
      </c>
      <c r="I3" s="5">
        <v>-1.1887569427490234</v>
      </c>
      <c r="K3" s="4" t="str">
        <f>IF($J$2&lt;=[1]Sheet1!$H$2, "C", IF($J$2&gt;[1]Sheet1!$H$4, "O", "M"))</f>
        <v>C</v>
      </c>
      <c r="L3" s="4">
        <v>30.90855624517916</v>
      </c>
      <c r="M3" s="5">
        <v>30.080142861151149</v>
      </c>
      <c r="N3" s="5">
        <f t="shared" ref="N3:N66" si="1">L3-M3</f>
        <v>0.82841338402801057</v>
      </c>
      <c r="O3" s="5">
        <v>29.090907761733973</v>
      </c>
      <c r="P3" s="5">
        <v>30.757487859998321</v>
      </c>
      <c r="Q3" s="5">
        <v>31.841328061366024</v>
      </c>
      <c r="R3" s="4">
        <v>0</v>
      </c>
      <c r="S3" s="4">
        <v>0</v>
      </c>
      <c r="T3" s="4">
        <v>0</v>
      </c>
      <c r="U3" s="4">
        <f t="shared" ref="U3:U66" si="2">T3*R3</f>
        <v>0</v>
      </c>
      <c r="V3" s="4">
        <v>0</v>
      </c>
      <c r="W3" s="4">
        <v>0</v>
      </c>
      <c r="X3" s="4">
        <v>0</v>
      </c>
      <c r="Y3" s="5" t="s">
        <v>24</v>
      </c>
      <c r="Z3" s="5">
        <v>29.779626486499801</v>
      </c>
      <c r="AA3" s="4">
        <v>10.740504618449892</v>
      </c>
      <c r="AB3" s="5">
        <v>55.191005208143537</v>
      </c>
      <c r="AC3" s="5">
        <v>5.8531701538461531</v>
      </c>
      <c r="AD3" s="5">
        <v>-0.89999654596849155</v>
      </c>
      <c r="AE3" s="5">
        <v>-7.9021999999999997</v>
      </c>
      <c r="AF3" s="5">
        <v>87.414166666666674</v>
      </c>
    </row>
    <row r="4" spans="1:32" x14ac:dyDescent="0.2">
      <c r="A4" s="3" t="s">
        <v>23</v>
      </c>
      <c r="B4" s="4">
        <v>1996</v>
      </c>
      <c r="C4" s="4">
        <v>1</v>
      </c>
      <c r="D4" s="4">
        <v>0</v>
      </c>
      <c r="E4" s="4">
        <v>0</v>
      </c>
      <c r="F4" s="4">
        <v>0</v>
      </c>
      <c r="G4" s="4">
        <v>1</v>
      </c>
      <c r="H4" s="4">
        <f t="shared" si="0"/>
        <v>4</v>
      </c>
      <c r="I4" s="5">
        <v>-1.1887569427490234</v>
      </c>
      <c r="K4" s="4" t="str">
        <f>IF($J$2&lt;=[1]Sheet1!$H$2, "C", IF($J$2&gt;[1]Sheet1!$H$4, "O", "M"))</f>
        <v>C</v>
      </c>
      <c r="L4" s="4">
        <v>25.678412348293943</v>
      </c>
      <c r="M4" s="5">
        <v>30.90855624517916</v>
      </c>
      <c r="N4" s="5">
        <f t="shared" si="1"/>
        <v>-5.2301438968852167</v>
      </c>
      <c r="O4" s="5">
        <v>30.080142861151149</v>
      </c>
      <c r="P4" s="5">
        <v>29.090907761733973</v>
      </c>
      <c r="Q4" s="5">
        <v>30.757487859998321</v>
      </c>
      <c r="R4" s="4">
        <v>0</v>
      </c>
      <c r="S4" s="4">
        <v>0</v>
      </c>
      <c r="T4" s="4">
        <v>0</v>
      </c>
      <c r="U4" s="4">
        <f t="shared" si="2"/>
        <v>0</v>
      </c>
      <c r="V4" s="4">
        <v>0</v>
      </c>
      <c r="W4" s="4">
        <v>0</v>
      </c>
      <c r="X4" s="4">
        <v>0</v>
      </c>
      <c r="Y4" s="5">
        <v>0.57518404508119647</v>
      </c>
      <c r="Z4" s="5">
        <v>18.679075860174802</v>
      </c>
      <c r="AA4" s="4">
        <v>9.4947696979247542</v>
      </c>
      <c r="AB4" s="5">
        <v>53.705147876779357</v>
      </c>
      <c r="AC4" s="5">
        <v>5.3455693511450377</v>
      </c>
      <c r="AD4" s="5">
        <v>3.7999947880281013</v>
      </c>
      <c r="AE4" s="5">
        <v>-4.0491999999999999</v>
      </c>
      <c r="AF4" s="5">
        <v>121.2025</v>
      </c>
    </row>
    <row r="5" spans="1:32" x14ac:dyDescent="0.2">
      <c r="A5" s="3" t="s">
        <v>23</v>
      </c>
      <c r="B5" s="4">
        <v>1997</v>
      </c>
      <c r="C5" s="4">
        <v>1</v>
      </c>
      <c r="D5" s="4">
        <v>0</v>
      </c>
      <c r="E5" s="4">
        <v>0</v>
      </c>
      <c r="F5" s="4">
        <v>0</v>
      </c>
      <c r="G5" s="4">
        <v>1</v>
      </c>
      <c r="H5" s="4">
        <f t="shared" si="0"/>
        <v>4</v>
      </c>
      <c r="I5" s="5">
        <v>-1.1887569427490234</v>
      </c>
      <c r="K5" s="4" t="str">
        <f>IF($J$2&lt;=[1]Sheet1!$H$2, "C", IF($J$2&gt;[1]Sheet1!$H$4, "O", "M"))</f>
        <v>C</v>
      </c>
      <c r="L5" s="4">
        <v>22.446974109345334</v>
      </c>
      <c r="M5" s="5">
        <v>25.678412348293943</v>
      </c>
      <c r="N5" s="5">
        <f t="shared" si="1"/>
        <v>-3.2314382389486092</v>
      </c>
      <c r="O5" s="5">
        <v>30.90855624517916</v>
      </c>
      <c r="P5" s="5">
        <v>30.080142861151149</v>
      </c>
      <c r="Q5" s="5">
        <v>29.090907761733973</v>
      </c>
      <c r="R5" s="4">
        <v>0</v>
      </c>
      <c r="S5" s="4">
        <v>0</v>
      </c>
      <c r="T5" s="4">
        <v>0</v>
      </c>
      <c r="U5" s="4">
        <f t="shared" si="2"/>
        <v>0</v>
      </c>
      <c r="V5" s="4">
        <v>0</v>
      </c>
      <c r="W5" s="4">
        <v>0</v>
      </c>
      <c r="X5" s="4">
        <v>0</v>
      </c>
      <c r="Y5" s="5">
        <v>0.53966694763487921</v>
      </c>
      <c r="Z5" s="5">
        <v>5.7335227535720197</v>
      </c>
      <c r="AA5" s="4">
        <v>9.6132385417968464</v>
      </c>
      <c r="AB5" s="5">
        <v>52.243911505938613</v>
      </c>
      <c r="AC5" s="5">
        <v>5.5666122605363997</v>
      </c>
      <c r="AD5" s="5">
        <v>4.0999984701859233</v>
      </c>
      <c r="AE5" s="5">
        <v>8.1365999999999996</v>
      </c>
      <c r="AF5" s="5">
        <v>151.53083333333333</v>
      </c>
    </row>
    <row r="6" spans="1:32" x14ac:dyDescent="0.2">
      <c r="A6" s="3" t="s">
        <v>23</v>
      </c>
      <c r="B6" s="4">
        <v>1998</v>
      </c>
      <c r="C6" s="4">
        <v>1</v>
      </c>
      <c r="D6" s="4">
        <v>0</v>
      </c>
      <c r="E6" s="4">
        <v>0</v>
      </c>
      <c r="F6" s="4">
        <v>0</v>
      </c>
      <c r="G6" s="4">
        <v>1</v>
      </c>
      <c r="H6" s="4">
        <f t="shared" si="0"/>
        <v>4</v>
      </c>
      <c r="I6" s="5">
        <v>-1.1887569427490234</v>
      </c>
      <c r="K6" s="4" t="str">
        <f>IF($J$2&lt;=[1]Sheet1!$H$2, "C", IF($J$2&gt;[1]Sheet1!$H$4, "O", "M"))</f>
        <v>C</v>
      </c>
      <c r="L6" s="4">
        <v>27.14848324611901</v>
      </c>
      <c r="M6" s="5">
        <v>22.446974109345337</v>
      </c>
      <c r="N6" s="5">
        <f t="shared" si="1"/>
        <v>4.701509136773673</v>
      </c>
      <c r="O6" s="5">
        <v>25.678412348293943</v>
      </c>
      <c r="P6" s="5">
        <v>30.90855624517916</v>
      </c>
      <c r="Q6" s="5">
        <v>30.080142861151149</v>
      </c>
      <c r="R6" s="4">
        <v>0</v>
      </c>
      <c r="S6" s="4">
        <v>0</v>
      </c>
      <c r="T6" s="4">
        <v>0</v>
      </c>
      <c r="U6" s="4">
        <f t="shared" si="2"/>
        <v>0</v>
      </c>
      <c r="V6" s="4">
        <v>0</v>
      </c>
      <c r="W6" s="4">
        <v>0</v>
      </c>
      <c r="X6" s="4">
        <v>0</v>
      </c>
      <c r="Y6" s="5">
        <v>1.2588262185033889</v>
      </c>
      <c r="Z6" s="5">
        <v>4.95016163793104</v>
      </c>
      <c r="AA6" s="4">
        <v>11.10940297305582</v>
      </c>
      <c r="AB6" s="5">
        <v>45.094450558507901</v>
      </c>
      <c r="AC6" s="5">
        <v>5.3894801532567103</v>
      </c>
      <c r="AD6" s="5">
        <v>1.0999999380760102</v>
      </c>
      <c r="AE6" s="5">
        <v>15.103999999999999</v>
      </c>
      <c r="AF6" s="5">
        <v>147.5275</v>
      </c>
    </row>
    <row r="7" spans="1:32" x14ac:dyDescent="0.2">
      <c r="A7" s="3" t="s">
        <v>23</v>
      </c>
      <c r="B7" s="4">
        <v>1999</v>
      </c>
      <c r="C7" s="4">
        <v>1</v>
      </c>
      <c r="D7" s="4">
        <v>0</v>
      </c>
      <c r="E7" s="4">
        <v>0</v>
      </c>
      <c r="F7" s="4">
        <v>0</v>
      </c>
      <c r="G7" s="4">
        <v>1</v>
      </c>
      <c r="H7" s="4">
        <f t="shared" si="0"/>
        <v>4</v>
      </c>
      <c r="I7" s="5">
        <v>-1.1887569427490234</v>
      </c>
      <c r="K7" s="4" t="str">
        <f>IF($J$2&lt;=[1]Sheet1!$H$2, "C", IF($J$2&gt;[1]Sheet1!$H$4, "O", "M"))</f>
        <v>C</v>
      </c>
      <c r="L7" s="4">
        <v>28.494455852651733</v>
      </c>
      <c r="M7" s="5">
        <v>27.14848324611901</v>
      </c>
      <c r="N7" s="5">
        <f t="shared" si="1"/>
        <v>1.3459726065327224</v>
      </c>
      <c r="O7" s="5">
        <v>22.446974109345337</v>
      </c>
      <c r="P7" s="5">
        <v>25.678412348293943</v>
      </c>
      <c r="Q7" s="5">
        <v>30.90855624517916</v>
      </c>
      <c r="R7" s="4">
        <v>0</v>
      </c>
      <c r="S7" s="4">
        <v>0</v>
      </c>
      <c r="T7" s="4">
        <v>0</v>
      </c>
      <c r="U7" s="4">
        <f t="shared" si="2"/>
        <v>0</v>
      </c>
      <c r="V7" s="4">
        <v>0</v>
      </c>
      <c r="W7" s="4">
        <v>0</v>
      </c>
      <c r="X7" s="4">
        <v>0</v>
      </c>
      <c r="Y7" s="5">
        <v>0.59949903977557872</v>
      </c>
      <c r="Z7" s="5">
        <v>2.6455111339280699</v>
      </c>
      <c r="AA7" s="4">
        <v>11.224456339116822</v>
      </c>
      <c r="AB7" s="5">
        <v>50.492786912295216</v>
      </c>
      <c r="AC7" s="5">
        <v>5.2290990038314114</v>
      </c>
      <c r="AD7" s="5">
        <v>5.1000036087551592</v>
      </c>
      <c r="AE7" s="5">
        <v>-9.6000000000000002E-2</v>
      </c>
      <c r="AF7" s="5">
        <v>151.51583333333335</v>
      </c>
    </row>
    <row r="8" spans="1:32" x14ac:dyDescent="0.2">
      <c r="A8" s="3" t="s">
        <v>23</v>
      </c>
      <c r="B8" s="4">
        <v>2000</v>
      </c>
      <c r="C8" s="4">
        <v>1</v>
      </c>
      <c r="D8" s="4">
        <v>0</v>
      </c>
      <c r="E8" s="4">
        <v>0</v>
      </c>
      <c r="F8" s="4">
        <v>0</v>
      </c>
      <c r="G8" s="4">
        <v>1</v>
      </c>
      <c r="H8" s="4">
        <f t="shared" si="0"/>
        <v>4</v>
      </c>
      <c r="I8" s="4">
        <v>-1.1887569427490234</v>
      </c>
      <c r="K8" s="4" t="str">
        <f>IF($J$2&lt;=[1]Sheet1!$H$2, "C", IF($J$2&gt;[1]Sheet1!$H$4, "O", "M"))</f>
        <v>C</v>
      </c>
      <c r="L8" s="4">
        <v>25.024286146747247</v>
      </c>
      <c r="M8" s="5">
        <v>28.494455852651733</v>
      </c>
      <c r="N8" s="5">
        <f t="shared" si="1"/>
        <v>-3.4701697059044854</v>
      </c>
      <c r="O8" s="5">
        <v>27.14848324611901</v>
      </c>
      <c r="P8" s="5">
        <v>22.446974109345337</v>
      </c>
      <c r="Q8" s="5">
        <v>25.678412348293943</v>
      </c>
      <c r="R8" s="4">
        <v>0</v>
      </c>
      <c r="S8" s="4">
        <v>0</v>
      </c>
      <c r="T8" s="4">
        <v>0</v>
      </c>
      <c r="U8" s="4">
        <f t="shared" si="2"/>
        <v>0</v>
      </c>
      <c r="V8" s="4">
        <v>0</v>
      </c>
      <c r="W8" s="4">
        <v>0</v>
      </c>
      <c r="X8" s="4">
        <v>0</v>
      </c>
      <c r="Y8" s="5">
        <v>0.51122411141362045</v>
      </c>
      <c r="Z8" s="5">
        <v>0.339163189071711</v>
      </c>
      <c r="AA8" s="4">
        <v>8.5944850259462182</v>
      </c>
      <c r="AB8" s="5">
        <v>62.529591726410885</v>
      </c>
      <c r="AC8" s="5">
        <v>6.3347528846153871</v>
      </c>
      <c r="AD8" s="5">
        <v>3.2000015528551842</v>
      </c>
      <c r="AE8" s="5">
        <v>-10.334</v>
      </c>
      <c r="AF8" s="5">
        <v>184.79416666666665</v>
      </c>
    </row>
    <row r="9" spans="1:32" x14ac:dyDescent="0.2">
      <c r="A9" s="3" t="s">
        <v>23</v>
      </c>
      <c r="B9" s="4">
        <v>2001</v>
      </c>
      <c r="C9" s="4">
        <v>1</v>
      </c>
      <c r="D9" s="4">
        <v>0</v>
      </c>
      <c r="E9" s="4">
        <v>0</v>
      </c>
      <c r="F9" s="4">
        <v>0</v>
      </c>
      <c r="G9" s="4">
        <v>1</v>
      </c>
      <c r="H9" s="4">
        <f t="shared" si="0"/>
        <v>4</v>
      </c>
      <c r="I9" s="5">
        <v>-1.1887569427490234</v>
      </c>
      <c r="K9" s="4" t="str">
        <f>IF($J$2&lt;=[1]Sheet1!$H$2, "C", IF($J$2&gt;[1]Sheet1!$H$4, "O", "M"))</f>
        <v>C</v>
      </c>
      <c r="L9" s="4">
        <v>26.841058499239111</v>
      </c>
      <c r="M9" s="5">
        <v>25.024286146747254</v>
      </c>
      <c r="N9" s="5">
        <f t="shared" si="1"/>
        <v>1.8167723524918564</v>
      </c>
      <c r="O9" s="5">
        <v>28.494455852651733</v>
      </c>
      <c r="P9" s="5">
        <v>27.14848324611901</v>
      </c>
      <c r="Q9" s="5">
        <v>22.446974109345337</v>
      </c>
      <c r="R9" s="4">
        <v>0</v>
      </c>
      <c r="S9" s="4">
        <v>0</v>
      </c>
      <c r="T9" s="4">
        <v>0</v>
      </c>
      <c r="U9" s="4">
        <f t="shared" si="2"/>
        <v>0</v>
      </c>
      <c r="V9" s="4">
        <v>0</v>
      </c>
      <c r="W9" s="4">
        <v>0</v>
      </c>
      <c r="X9" s="4">
        <v>0</v>
      </c>
      <c r="Y9" s="5">
        <v>2.0332657848287763</v>
      </c>
      <c r="Z9" s="5">
        <v>4.2259883485468199</v>
      </c>
      <c r="AA9" s="4">
        <v>8.2486358486745495</v>
      </c>
      <c r="AB9" s="5">
        <v>58.706162841964179</v>
      </c>
      <c r="AC9" s="5">
        <v>3.661243026819923</v>
      </c>
      <c r="AD9" s="5">
        <v>3.7999999999999972</v>
      </c>
      <c r="AE9" s="5">
        <v>10.0205</v>
      </c>
      <c r="AF9" s="5">
        <v>201.53250000000003</v>
      </c>
    </row>
    <row r="10" spans="1:32" x14ac:dyDescent="0.2">
      <c r="A10" s="3" t="s">
        <v>23</v>
      </c>
      <c r="B10" s="4">
        <v>2002</v>
      </c>
      <c r="C10" s="4">
        <v>1</v>
      </c>
      <c r="D10" s="4">
        <v>0</v>
      </c>
      <c r="E10" s="4">
        <v>0</v>
      </c>
      <c r="F10" s="4">
        <v>0</v>
      </c>
      <c r="G10" s="4">
        <v>1</v>
      </c>
      <c r="H10" s="4">
        <f t="shared" si="0"/>
        <v>4</v>
      </c>
      <c r="I10" s="5">
        <v>-1.1887569427490234</v>
      </c>
      <c r="K10" s="4" t="str">
        <f>IF($J$2&lt;=[1]Sheet1!$H$2, "C", IF($J$2&gt;[1]Sheet1!$H$4, "O", "M"))</f>
        <v>C</v>
      </c>
      <c r="L10" s="4">
        <v>30.653369250234135</v>
      </c>
      <c r="M10" s="5">
        <v>26.841058499239111</v>
      </c>
      <c r="N10" s="5">
        <f t="shared" si="1"/>
        <v>3.8123107509950245</v>
      </c>
      <c r="O10" s="5">
        <v>25.024286146747254</v>
      </c>
      <c r="P10" s="5">
        <v>28.494455852651733</v>
      </c>
      <c r="Q10" s="5">
        <v>27.14848324611901</v>
      </c>
      <c r="R10" s="4">
        <v>0</v>
      </c>
      <c r="S10" s="4">
        <v>0</v>
      </c>
      <c r="T10" s="4">
        <v>0</v>
      </c>
      <c r="U10" s="4">
        <f t="shared" si="2"/>
        <v>0</v>
      </c>
      <c r="V10" s="4">
        <v>0</v>
      </c>
      <c r="W10" s="4">
        <v>0</v>
      </c>
      <c r="X10" s="4">
        <v>0</v>
      </c>
      <c r="Y10" s="5">
        <v>1.8763118195643369</v>
      </c>
      <c r="Z10" s="5">
        <v>1.4183019234504699</v>
      </c>
      <c r="AA10" s="4">
        <v>7.6481354710311127</v>
      </c>
      <c r="AB10" s="5">
        <v>61.134167392382899</v>
      </c>
      <c r="AC10" s="5">
        <v>1.7330403448275855</v>
      </c>
      <c r="AD10" s="5">
        <v>2.9999999999999858</v>
      </c>
      <c r="AE10" s="5">
        <v>7.1681999999999997</v>
      </c>
      <c r="AF10" s="5">
        <v>208.45416666666665</v>
      </c>
    </row>
    <row r="11" spans="1:32" x14ac:dyDescent="0.2">
      <c r="A11" s="3" t="s">
        <v>23</v>
      </c>
      <c r="B11" s="4">
        <v>2003</v>
      </c>
      <c r="C11" s="4">
        <v>1</v>
      </c>
      <c r="D11" s="4">
        <v>0</v>
      </c>
      <c r="E11" s="4">
        <v>0</v>
      </c>
      <c r="F11" s="4">
        <v>0</v>
      </c>
      <c r="G11" s="4">
        <v>1</v>
      </c>
      <c r="H11" s="4">
        <f t="shared" si="0"/>
        <v>4</v>
      </c>
      <c r="I11" s="5">
        <v>-1.1887569427490234</v>
      </c>
      <c r="K11" s="4" t="str">
        <f>IF($J$2&lt;=[1]Sheet1!$H$2, "C", IF($J$2&gt;[1]Sheet1!$H$4, "O", "M"))</f>
        <v>C</v>
      </c>
      <c r="L11" s="4">
        <v>30.340662150301505</v>
      </c>
      <c r="M11" s="5">
        <v>30.653369250234142</v>
      </c>
      <c r="N11" s="5">
        <f t="shared" si="1"/>
        <v>-0.31270709993263779</v>
      </c>
      <c r="O11" s="5">
        <v>26.841058499239111</v>
      </c>
      <c r="P11" s="5">
        <v>25.024286146747254</v>
      </c>
      <c r="Q11" s="5">
        <v>28.494455852651733</v>
      </c>
      <c r="R11" s="4">
        <v>0</v>
      </c>
      <c r="S11" s="4">
        <v>0</v>
      </c>
      <c r="T11" s="4">
        <v>0</v>
      </c>
      <c r="U11" s="4">
        <f t="shared" si="2"/>
        <v>0</v>
      </c>
      <c r="V11" s="4">
        <v>0</v>
      </c>
      <c r="W11" s="4">
        <v>0</v>
      </c>
      <c r="X11" s="4">
        <v>0</v>
      </c>
      <c r="Y11" s="5">
        <v>0.93994288529703551</v>
      </c>
      <c r="Z11" s="5">
        <v>4.2689539583949401</v>
      </c>
      <c r="AA11" s="4">
        <v>6.5846307631040837</v>
      </c>
      <c r="AB11" s="5">
        <v>62.124771846108196</v>
      </c>
      <c r="AC11" s="5">
        <v>1.1770885823754806</v>
      </c>
      <c r="AD11" s="5">
        <v>5.5999999999999375</v>
      </c>
      <c r="AE11" s="5">
        <v>-0.18990000000000001</v>
      </c>
      <c r="AF11" s="5">
        <v>258.45250000000004</v>
      </c>
    </row>
    <row r="12" spans="1:32" x14ac:dyDescent="0.2">
      <c r="A12" s="3" t="s">
        <v>23</v>
      </c>
      <c r="B12" s="4">
        <v>2004</v>
      </c>
      <c r="C12" s="4">
        <v>1</v>
      </c>
      <c r="D12" s="4">
        <v>0</v>
      </c>
      <c r="E12" s="4">
        <v>0</v>
      </c>
      <c r="F12" s="4">
        <v>0</v>
      </c>
      <c r="G12" s="4">
        <v>1</v>
      </c>
      <c r="H12" s="4">
        <f t="shared" si="0"/>
        <v>4</v>
      </c>
      <c r="I12" s="5">
        <v>-1.1887569427490234</v>
      </c>
      <c r="K12" s="4" t="str">
        <f>IF($J$2&lt;=[1]Sheet1!$H$2, "C", IF($J$2&gt;[1]Sheet1!$H$4, "O", "M"))</f>
        <v>C</v>
      </c>
      <c r="L12" s="4">
        <v>33.263541737628756</v>
      </c>
      <c r="M12" s="5">
        <v>30.340662150301512</v>
      </c>
      <c r="N12" s="5">
        <f t="shared" si="1"/>
        <v>2.9228795873272446</v>
      </c>
      <c r="O12" s="5">
        <v>30.653369250234142</v>
      </c>
      <c r="P12" s="5">
        <v>26.841058499239111</v>
      </c>
      <c r="Q12" s="5">
        <v>25.024286146747254</v>
      </c>
      <c r="R12" s="4">
        <v>0</v>
      </c>
      <c r="S12" s="4">
        <v>0</v>
      </c>
      <c r="T12" s="4">
        <v>0</v>
      </c>
      <c r="U12" s="4">
        <f t="shared" si="2"/>
        <v>0</v>
      </c>
      <c r="V12" s="4">
        <v>0</v>
      </c>
      <c r="W12" s="4">
        <v>0</v>
      </c>
      <c r="X12" s="4">
        <v>0</v>
      </c>
      <c r="Y12" s="5">
        <v>1.0335205341410252</v>
      </c>
      <c r="Z12" s="5">
        <v>3.96180030257187</v>
      </c>
      <c r="AA12" s="4">
        <v>7.0163585584202099</v>
      </c>
      <c r="AB12" s="5">
        <v>65.701425051828991</v>
      </c>
      <c r="AC12" s="5">
        <v>1.574740267175573</v>
      </c>
      <c r="AD12" s="5">
        <v>7.2000000000001165</v>
      </c>
      <c r="AE12" s="5">
        <v>-3.7841999999999998</v>
      </c>
      <c r="AF12" s="5">
        <v>291.66749999999996</v>
      </c>
    </row>
    <row r="13" spans="1:32" x14ac:dyDescent="0.2">
      <c r="A13" s="3" t="s">
        <v>23</v>
      </c>
      <c r="B13" s="4">
        <v>2005</v>
      </c>
      <c r="C13" s="4">
        <v>1</v>
      </c>
      <c r="D13" s="4">
        <v>0</v>
      </c>
      <c r="E13" s="4">
        <v>0</v>
      </c>
      <c r="F13" s="4">
        <v>0</v>
      </c>
      <c r="G13" s="4">
        <v>1</v>
      </c>
      <c r="H13" s="4">
        <f t="shared" si="0"/>
        <v>4</v>
      </c>
      <c r="I13" s="5">
        <v>-1.1887569427490234</v>
      </c>
      <c r="K13" s="4" t="str">
        <f>IF($J$2&lt;=[1]Sheet1!$H$2, "C", IF($J$2&gt;[1]Sheet1!$H$4, "O", "M"))</f>
        <v>C</v>
      </c>
      <c r="L13" s="4">
        <v>31.65641151018508</v>
      </c>
      <c r="M13" s="5">
        <v>33.263541737628756</v>
      </c>
      <c r="N13" s="5">
        <f t="shared" si="1"/>
        <v>-1.6071302274436761</v>
      </c>
      <c r="O13" s="5">
        <v>30.340662150301512</v>
      </c>
      <c r="P13" s="5">
        <v>30.653369250234142</v>
      </c>
      <c r="Q13" s="5">
        <v>26.841058499239111</v>
      </c>
      <c r="R13" s="4">
        <v>0</v>
      </c>
      <c r="S13" s="4">
        <v>0</v>
      </c>
      <c r="T13" s="4">
        <v>0</v>
      </c>
      <c r="U13" s="4">
        <f t="shared" si="2"/>
        <v>0</v>
      </c>
      <c r="V13" s="4">
        <v>0</v>
      </c>
      <c r="W13" s="4">
        <v>0</v>
      </c>
      <c r="X13" s="4">
        <v>0</v>
      </c>
      <c r="Y13" s="5">
        <v>1.1201742600790916</v>
      </c>
      <c r="Z13" s="5">
        <v>1.38244656662119</v>
      </c>
      <c r="AA13" s="4">
        <v>6.0713608381422555</v>
      </c>
      <c r="AB13" s="5">
        <v>71.278597189383248</v>
      </c>
      <c r="AC13" s="5">
        <v>3.4567601538461545</v>
      </c>
      <c r="AD13" s="5">
        <v>4.2999999999998124</v>
      </c>
      <c r="AE13" s="5">
        <v>-6.9970999999999997</v>
      </c>
      <c r="AF13" s="5">
        <v>330.82833333333338</v>
      </c>
    </row>
    <row r="14" spans="1:32" x14ac:dyDescent="0.2">
      <c r="A14" s="3" t="s">
        <v>23</v>
      </c>
      <c r="B14" s="4">
        <v>2006</v>
      </c>
      <c r="C14" s="4">
        <v>1</v>
      </c>
      <c r="D14" s="4">
        <v>0</v>
      </c>
      <c r="E14" s="4">
        <v>0</v>
      </c>
      <c r="F14" s="4">
        <v>0</v>
      </c>
      <c r="G14" s="4">
        <v>1</v>
      </c>
      <c r="H14" s="4">
        <f t="shared" si="0"/>
        <v>4</v>
      </c>
      <c r="I14" s="5">
        <v>-1.1887569427490234</v>
      </c>
      <c r="K14" s="4" t="str">
        <f>IF($J$2&lt;=[1]Sheet1!$H$2, "C", IF($J$2&gt;[1]Sheet1!$H$4, "O", "M"))</f>
        <v>C</v>
      </c>
      <c r="L14" s="4">
        <v>30.17046084237106</v>
      </c>
      <c r="M14" s="5">
        <v>31.65641151018508</v>
      </c>
      <c r="N14" s="5">
        <f t="shared" si="1"/>
        <v>-1.48595066781402</v>
      </c>
      <c r="O14" s="5">
        <v>33.263541737628756</v>
      </c>
      <c r="P14" s="5">
        <v>30.340662150301512</v>
      </c>
      <c r="Q14" s="5">
        <v>30.653369250234142</v>
      </c>
      <c r="R14" s="4">
        <v>0</v>
      </c>
      <c r="S14" s="4">
        <v>0</v>
      </c>
      <c r="T14" s="4">
        <v>0</v>
      </c>
      <c r="U14" s="4">
        <f t="shared" si="2"/>
        <v>0</v>
      </c>
      <c r="V14" s="4">
        <v>0</v>
      </c>
      <c r="W14" s="4">
        <v>0</v>
      </c>
      <c r="X14" s="4">
        <v>0</v>
      </c>
      <c r="Y14" s="5">
        <v>1.5731371437953838</v>
      </c>
      <c r="Z14" s="5">
        <v>2.3145240871983401</v>
      </c>
      <c r="AA14" s="4">
        <v>11.92213012307144</v>
      </c>
      <c r="AB14" s="5">
        <v>70.730014099168997</v>
      </c>
      <c r="AC14" s="5">
        <v>5.0368586923076846</v>
      </c>
      <c r="AD14" s="5">
        <v>5.9000000000000625</v>
      </c>
      <c r="AE14" s="5">
        <v>-2.3037000000000001</v>
      </c>
      <c r="AF14" s="5">
        <v>363.50416666666666</v>
      </c>
    </row>
    <row r="15" spans="1:32" x14ac:dyDescent="0.2">
      <c r="A15" s="3" t="s">
        <v>23</v>
      </c>
      <c r="B15" s="4">
        <v>2007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f t="shared" si="0"/>
        <v>4</v>
      </c>
      <c r="I15" s="5">
        <v>-1.1887569427490234</v>
      </c>
      <c r="K15" s="4" t="str">
        <f>IF($J$2&lt;=[1]Sheet1!$H$2, "C", IF($J$2&gt;[1]Sheet1!$H$4, "O", "M"))</f>
        <v>C</v>
      </c>
      <c r="L15" s="4">
        <v>34.469480993589315</v>
      </c>
      <c r="M15" s="5">
        <v>30.170460842371067</v>
      </c>
      <c r="N15" s="5">
        <f t="shared" si="1"/>
        <v>4.2990201512182473</v>
      </c>
      <c r="O15" s="5">
        <v>31.65641151018508</v>
      </c>
      <c r="P15" s="5">
        <v>33.263541737628756</v>
      </c>
      <c r="Q15" s="5">
        <v>30.340662150301512</v>
      </c>
      <c r="R15" s="4">
        <v>0</v>
      </c>
      <c r="S15" s="4">
        <v>0</v>
      </c>
      <c r="T15" s="4">
        <v>0</v>
      </c>
      <c r="U15" s="4">
        <f t="shared" si="2"/>
        <v>0</v>
      </c>
      <c r="V15" s="4">
        <v>0</v>
      </c>
      <c r="W15" s="4">
        <v>0</v>
      </c>
      <c r="X15" s="4">
        <v>0</v>
      </c>
      <c r="Y15" s="5">
        <v>1.249646558347753</v>
      </c>
      <c r="Z15" s="5">
        <v>3.6738272687417699</v>
      </c>
      <c r="AA15" s="4">
        <v>1.0274475980465592</v>
      </c>
      <c r="AB15" s="5">
        <v>71.938125967188043</v>
      </c>
      <c r="AC15" s="5">
        <v>5.1346301532567145</v>
      </c>
      <c r="AD15" s="5">
        <v>1.7000000000000739</v>
      </c>
      <c r="AE15" s="5">
        <v>1.5082</v>
      </c>
      <c r="AF15" s="5">
        <v>395.15833333333336</v>
      </c>
    </row>
    <row r="16" spans="1:32" x14ac:dyDescent="0.2">
      <c r="A16" s="3" t="s">
        <v>23</v>
      </c>
      <c r="B16" s="4">
        <v>2008</v>
      </c>
      <c r="C16" s="4">
        <v>1</v>
      </c>
      <c r="D16" s="4">
        <v>0</v>
      </c>
      <c r="E16" s="4">
        <v>0</v>
      </c>
      <c r="F16" s="4">
        <v>0</v>
      </c>
      <c r="G16" s="4">
        <v>1</v>
      </c>
      <c r="H16" s="4">
        <f t="shared" si="0"/>
        <v>4</v>
      </c>
      <c r="I16" s="5">
        <v>-1.1887569427490234</v>
      </c>
      <c r="K16" s="4" t="str">
        <f>IF($J$2&lt;=[1]Sheet1!$H$2, "C", IF($J$2&gt;[1]Sheet1!$H$4, "O", "M"))</f>
        <v>C</v>
      </c>
      <c r="L16" s="4">
        <v>37.348436600095248</v>
      </c>
      <c r="M16" s="5">
        <v>34.469480993589315</v>
      </c>
      <c r="N16" s="5">
        <f t="shared" si="1"/>
        <v>2.878955606505933</v>
      </c>
      <c r="O16" s="5">
        <v>30.170460842371067</v>
      </c>
      <c r="P16" s="5">
        <v>31.65641151018508</v>
      </c>
      <c r="Q16" s="5">
        <v>33.263541737628756</v>
      </c>
      <c r="R16" s="4">
        <v>0</v>
      </c>
      <c r="S16" s="4">
        <v>0</v>
      </c>
      <c r="T16" s="4">
        <v>0</v>
      </c>
      <c r="U16" s="4">
        <f t="shared" si="2"/>
        <v>0</v>
      </c>
      <c r="V16" s="4">
        <v>0</v>
      </c>
      <c r="W16" s="4">
        <v>0</v>
      </c>
      <c r="X16" s="4">
        <v>0</v>
      </c>
      <c r="Y16" s="5">
        <v>1.5430388034176068</v>
      </c>
      <c r="Z16" s="5">
        <v>4.8629905277401901</v>
      </c>
      <c r="AA16" s="4">
        <v>0.73752349633429914</v>
      </c>
      <c r="AB16" s="5">
        <v>76.684521637148265</v>
      </c>
      <c r="AC16" s="5">
        <v>2.8384316793893118</v>
      </c>
      <c r="AD16" s="5">
        <v>3.4000000000000057</v>
      </c>
      <c r="AE16" s="5">
        <v>-6.3399000000000001</v>
      </c>
      <c r="AF16" s="5">
        <v>393.37833333333333</v>
      </c>
    </row>
    <row r="17" spans="1:32" x14ac:dyDescent="0.2">
      <c r="A17" s="3" t="s">
        <v>23</v>
      </c>
      <c r="B17" s="4">
        <v>2009</v>
      </c>
      <c r="C17" s="4">
        <v>1</v>
      </c>
      <c r="D17" s="4">
        <v>0</v>
      </c>
      <c r="E17" s="4">
        <v>0</v>
      </c>
      <c r="F17" s="4">
        <v>0</v>
      </c>
      <c r="G17" s="4">
        <v>1</v>
      </c>
      <c r="H17" s="4">
        <f t="shared" si="0"/>
        <v>4</v>
      </c>
      <c r="I17" s="5">
        <v>-1.1887569427490234</v>
      </c>
      <c r="K17" s="4" t="str">
        <f>IF($J$2&lt;=[1]Sheet1!$H$2, "C", IF($J$2&gt;[1]Sheet1!$H$4, "O", "M"))</f>
        <v>C</v>
      </c>
      <c r="L17" s="4">
        <v>46.876460074795368</v>
      </c>
      <c r="M17" s="5">
        <v>37.348436600095248</v>
      </c>
      <c r="N17" s="5">
        <f t="shared" si="1"/>
        <v>9.5280234747001202</v>
      </c>
      <c r="O17" s="5">
        <v>34.469480993589315</v>
      </c>
      <c r="P17" s="5">
        <v>30.170460842371067</v>
      </c>
      <c r="Q17" s="5">
        <v>31.65641151018508</v>
      </c>
      <c r="R17" s="4">
        <v>0</v>
      </c>
      <c r="S17" s="4">
        <v>0</v>
      </c>
      <c r="T17" s="4">
        <v>0</v>
      </c>
      <c r="U17" s="4">
        <f t="shared" si="2"/>
        <v>0</v>
      </c>
      <c r="V17" s="4">
        <v>0</v>
      </c>
      <c r="W17" s="4">
        <v>0</v>
      </c>
      <c r="X17" s="4">
        <v>0</v>
      </c>
      <c r="Y17" s="5">
        <v>2.0019750132175442</v>
      </c>
      <c r="Z17" s="5">
        <v>5.7343334139850004</v>
      </c>
      <c r="AA17" s="4">
        <v>0.77602784588762708</v>
      </c>
      <c r="AB17" s="5">
        <v>71.324328400330202</v>
      </c>
      <c r="AC17" s="5">
        <v>0.66468946360153258</v>
      </c>
      <c r="AD17" s="5">
        <v>2.3999999999998636</v>
      </c>
      <c r="AE17" s="5">
        <v>21.569099999999999</v>
      </c>
      <c r="AF17" s="5">
        <v>420.89833333333331</v>
      </c>
    </row>
    <row r="18" spans="1:32" x14ac:dyDescent="0.2">
      <c r="A18" s="3" t="s">
        <v>23</v>
      </c>
      <c r="B18" s="4">
        <v>2010</v>
      </c>
      <c r="C18" s="4">
        <v>1</v>
      </c>
      <c r="D18" s="4">
        <v>0</v>
      </c>
      <c r="E18" s="4">
        <v>0</v>
      </c>
      <c r="F18" s="4">
        <v>0</v>
      </c>
      <c r="G18" s="4">
        <v>1</v>
      </c>
      <c r="H18" s="4">
        <f t="shared" si="0"/>
        <v>4</v>
      </c>
      <c r="I18" s="5">
        <v>-1.1887569427490234</v>
      </c>
      <c r="K18" s="4" t="str">
        <f>IF($J$2&lt;=[1]Sheet1!$H$2, "C", IF($J$2&gt;[1]Sheet1!$H$4, "O", "M"))</f>
        <v>C</v>
      </c>
      <c r="L18" s="4">
        <v>41.430292507551911</v>
      </c>
      <c r="M18" s="5">
        <v>46.876460074795354</v>
      </c>
      <c r="N18" s="5">
        <f t="shared" si="1"/>
        <v>-5.4461675672434424</v>
      </c>
      <c r="O18" s="5">
        <v>37.348436600095248</v>
      </c>
      <c r="P18" s="5">
        <v>34.469480993589315</v>
      </c>
      <c r="Q18" s="5">
        <v>30.170460842371067</v>
      </c>
      <c r="R18" s="4">
        <v>0</v>
      </c>
      <c r="S18" s="4">
        <v>0</v>
      </c>
      <c r="T18" s="4">
        <v>0</v>
      </c>
      <c r="U18" s="4">
        <f t="shared" si="2"/>
        <v>0</v>
      </c>
      <c r="V18" s="4">
        <v>0</v>
      </c>
      <c r="W18" s="4">
        <v>0</v>
      </c>
      <c r="X18" s="4">
        <v>0</v>
      </c>
      <c r="Y18" s="5">
        <v>1.426963647916164</v>
      </c>
      <c r="Z18" s="5">
        <v>3.9130434782608701</v>
      </c>
      <c r="AA18" s="4">
        <v>0.42001004808232334</v>
      </c>
      <c r="AB18" s="5">
        <v>69.866661845499564</v>
      </c>
      <c r="AC18" s="5">
        <v>0.33307448275862006</v>
      </c>
      <c r="AD18" s="5">
        <v>1.600000000000108</v>
      </c>
      <c r="AE18" s="5">
        <v>-6.9927000000000001</v>
      </c>
      <c r="AF18" s="5">
        <v>504.15249999999997</v>
      </c>
    </row>
    <row r="19" spans="1:32" x14ac:dyDescent="0.2">
      <c r="A19" s="3" t="s">
        <v>23</v>
      </c>
      <c r="B19" s="4">
        <v>2011</v>
      </c>
      <c r="C19" s="4">
        <v>1</v>
      </c>
      <c r="D19" s="4">
        <v>0</v>
      </c>
      <c r="E19" s="4">
        <v>0</v>
      </c>
      <c r="F19" s="4">
        <v>0</v>
      </c>
      <c r="G19" s="4">
        <v>1</v>
      </c>
      <c r="H19" s="4">
        <f t="shared" si="0"/>
        <v>4</v>
      </c>
      <c r="I19" s="5">
        <v>-1.1887569427490234</v>
      </c>
      <c r="K19" s="4" t="str">
        <f>IF($J$2&lt;=[1]Sheet1!$H$2, "C", IF($J$2&gt;[1]Sheet1!$H$4, "O", "M"))</f>
        <v>C</v>
      </c>
      <c r="L19" s="4">
        <v>37.970948262449909</v>
      </c>
      <c r="M19" s="5">
        <v>41.430292507551911</v>
      </c>
      <c r="N19" s="5">
        <f t="shared" si="1"/>
        <v>-3.4593442451020024</v>
      </c>
      <c r="O19" s="5">
        <v>46.876460074795354</v>
      </c>
      <c r="P19" s="5">
        <v>37.348436600095248</v>
      </c>
      <c r="Q19" s="5">
        <v>34.469480993589315</v>
      </c>
      <c r="R19" s="4">
        <v>0</v>
      </c>
      <c r="S19" s="4">
        <v>0</v>
      </c>
      <c r="T19" s="4">
        <v>0</v>
      </c>
      <c r="U19" s="4">
        <f t="shared" si="2"/>
        <v>0</v>
      </c>
      <c r="V19" s="4">
        <v>0</v>
      </c>
      <c r="W19" s="4">
        <v>0</v>
      </c>
      <c r="X19" s="4">
        <v>0</v>
      </c>
      <c r="Y19" s="5">
        <v>1.2855346258850384</v>
      </c>
      <c r="Z19" s="5">
        <v>4.5217646627027799</v>
      </c>
      <c r="AA19" s="4">
        <v>0.32269627179984212</v>
      </c>
      <c r="AB19" s="5">
        <v>67.392045802771975</v>
      </c>
      <c r="AC19" s="5">
        <v>0.3255502692307693</v>
      </c>
      <c r="AD19" s="5">
        <v>3.6000000000000227</v>
      </c>
      <c r="AE19" s="5">
        <v>-8.6510999999999996</v>
      </c>
      <c r="AF19" s="5">
        <v>545.91166666666675</v>
      </c>
    </row>
    <row r="20" spans="1:32" x14ac:dyDescent="0.2">
      <c r="A20" s="3" t="s">
        <v>23</v>
      </c>
      <c r="B20" s="4">
        <v>2012</v>
      </c>
      <c r="C20" s="4">
        <v>1</v>
      </c>
      <c r="D20" s="4">
        <v>0</v>
      </c>
      <c r="E20" s="4">
        <v>0</v>
      </c>
      <c r="F20" s="4">
        <v>0</v>
      </c>
      <c r="G20" s="4">
        <v>1</v>
      </c>
      <c r="H20" s="4">
        <f t="shared" si="0"/>
        <v>4</v>
      </c>
      <c r="I20" s="5">
        <v>-1.1887569427490234</v>
      </c>
      <c r="K20" s="4" t="str">
        <f>IF($J$2&lt;=[1]Sheet1!$H$2, "C", IF($J$2&gt;[1]Sheet1!$H$4, "O", "M"))</f>
        <v>C</v>
      </c>
      <c r="L20" s="4">
        <v>39.093205658018775</v>
      </c>
      <c r="M20" s="5">
        <v>37.970948262449902</v>
      </c>
      <c r="N20" s="5">
        <f t="shared" si="1"/>
        <v>1.1222573955688731</v>
      </c>
      <c r="O20" s="5">
        <v>41.430292507551911</v>
      </c>
      <c r="P20" s="5">
        <v>46.876460074795354</v>
      </c>
      <c r="Q20" s="5">
        <v>37.348436600095248</v>
      </c>
      <c r="R20" s="4">
        <v>0</v>
      </c>
      <c r="S20" s="4">
        <v>0</v>
      </c>
      <c r="T20" s="4">
        <v>0</v>
      </c>
      <c r="U20" s="4">
        <f t="shared" si="2"/>
        <v>0</v>
      </c>
      <c r="V20" s="4">
        <v>0</v>
      </c>
      <c r="W20" s="4">
        <v>0</v>
      </c>
      <c r="X20" s="4">
        <v>0</v>
      </c>
      <c r="Y20" s="5">
        <v>0.71773316841544998</v>
      </c>
      <c r="Z20" s="5">
        <v>8.8945852939111099</v>
      </c>
      <c r="AA20" s="4">
        <v>0.41832245387346012</v>
      </c>
      <c r="AB20" s="5">
        <v>65.346913975523165</v>
      </c>
      <c r="AC20" s="5">
        <v>0.41523103448275878</v>
      </c>
      <c r="AD20" s="5">
        <v>2.9000000000000625</v>
      </c>
      <c r="AE20" s="5">
        <v>0.50960000000000005</v>
      </c>
      <c r="AF20" s="5">
        <v>623.90583333333336</v>
      </c>
    </row>
    <row r="21" spans="1:32" x14ac:dyDescent="0.2">
      <c r="A21" s="3" t="s">
        <v>23</v>
      </c>
      <c r="B21" s="4">
        <v>2013</v>
      </c>
      <c r="C21" s="4">
        <v>1</v>
      </c>
      <c r="D21" s="4">
        <v>0</v>
      </c>
      <c r="E21" s="4">
        <v>0</v>
      </c>
      <c r="F21" s="4">
        <v>0</v>
      </c>
      <c r="G21" s="4">
        <v>1</v>
      </c>
      <c r="H21" s="4">
        <f t="shared" si="0"/>
        <v>4</v>
      </c>
      <c r="I21" s="5">
        <v>-1.1887569427490234</v>
      </c>
      <c r="K21" s="4" t="str">
        <f>IF($J$2&lt;=[1]Sheet1!$H$2, "C", IF($J$2&gt;[1]Sheet1!$H$4, "O", "M"))</f>
        <v>C</v>
      </c>
      <c r="L21" s="4">
        <v>43.383680067553662</v>
      </c>
      <c r="M21" s="5">
        <v>39.093205658018782</v>
      </c>
      <c r="N21" s="5">
        <f t="shared" si="1"/>
        <v>4.2904744095348804</v>
      </c>
      <c r="O21" s="5">
        <v>37.970948262449902</v>
      </c>
      <c r="P21" s="5">
        <v>41.430292507551911</v>
      </c>
      <c r="Q21" s="5">
        <v>46.876460074795354</v>
      </c>
      <c r="R21" s="4">
        <v>0</v>
      </c>
      <c r="S21" s="4">
        <v>0</v>
      </c>
      <c r="T21" s="4">
        <v>0</v>
      </c>
      <c r="U21" s="4">
        <f t="shared" si="2"/>
        <v>0</v>
      </c>
      <c r="V21" s="4">
        <v>0</v>
      </c>
      <c r="W21" s="4">
        <v>0</v>
      </c>
      <c r="X21" s="4">
        <v>0</v>
      </c>
      <c r="Y21" s="5">
        <v>0.80679934793492991</v>
      </c>
      <c r="Z21" s="5">
        <v>3.2536841765825</v>
      </c>
      <c r="AA21" s="4">
        <v>0.25865891901799826</v>
      </c>
      <c r="AB21" s="5">
        <v>63.626437601491034</v>
      </c>
      <c r="AC21" s="5">
        <v>0.2590111111111108</v>
      </c>
      <c r="AD21" s="5">
        <v>3.399999999999892</v>
      </c>
      <c r="AE21" s="5">
        <v>8.1213999999999995</v>
      </c>
      <c r="AF21" s="5">
        <v>638.66750000000002</v>
      </c>
    </row>
    <row r="22" spans="1:32" x14ac:dyDescent="0.2">
      <c r="A22" s="3" t="s">
        <v>23</v>
      </c>
      <c r="B22" s="4">
        <v>2014</v>
      </c>
      <c r="C22" s="4">
        <v>1</v>
      </c>
      <c r="D22" s="4">
        <v>0</v>
      </c>
      <c r="E22" s="4">
        <v>0</v>
      </c>
      <c r="F22" s="4">
        <v>0</v>
      </c>
      <c r="G22" s="4">
        <v>1</v>
      </c>
      <c r="H22" s="4">
        <f t="shared" si="0"/>
        <v>4</v>
      </c>
      <c r="I22" s="5">
        <v>-1.1887569427490234</v>
      </c>
      <c r="K22" s="4" t="str">
        <f>IF($J$2&lt;=[1]Sheet1!$H$2, "C", IF($J$2&gt;[1]Sheet1!$H$4, "O", "M"))</f>
        <v>C</v>
      </c>
      <c r="L22" s="4">
        <v>45.606875965654446</v>
      </c>
      <c r="M22" s="5">
        <v>43.383680067553662</v>
      </c>
      <c r="N22" s="5">
        <f t="shared" si="1"/>
        <v>2.2231958981007836</v>
      </c>
      <c r="O22" s="5">
        <v>39.093205658018782</v>
      </c>
      <c r="P22" s="5">
        <v>37.970948262449902</v>
      </c>
      <c r="Q22" s="5">
        <v>41.430292507551911</v>
      </c>
      <c r="R22" s="4">
        <v>0</v>
      </c>
      <c r="S22" s="4">
        <v>0</v>
      </c>
      <c r="T22" s="4">
        <v>0</v>
      </c>
      <c r="U22" s="4">
        <f t="shared" si="2"/>
        <v>0</v>
      </c>
      <c r="V22" s="4">
        <v>0</v>
      </c>
      <c r="W22" s="4">
        <v>0</v>
      </c>
      <c r="X22" s="4">
        <v>0</v>
      </c>
      <c r="Y22" s="5">
        <v>0.70413251397068011</v>
      </c>
      <c r="Z22" s="5">
        <v>2.9164064126589602</v>
      </c>
      <c r="AA22" s="4">
        <v>0.14284684952481003</v>
      </c>
      <c r="AB22" s="5">
        <v>62.510514509288441</v>
      </c>
      <c r="AC22" s="5">
        <v>0.22653659003831433</v>
      </c>
      <c r="AD22" s="5">
        <v>2.8000000000001393</v>
      </c>
      <c r="AE22" s="5">
        <v>8.4468999999999994</v>
      </c>
      <c r="AF22" s="5">
        <v>668.14333333333332</v>
      </c>
    </row>
    <row r="23" spans="1:32" x14ac:dyDescent="0.2">
      <c r="A23" s="3" t="s">
        <v>23</v>
      </c>
      <c r="B23" s="4">
        <v>2015</v>
      </c>
      <c r="C23" s="4">
        <v>1</v>
      </c>
      <c r="D23" s="4">
        <v>0</v>
      </c>
      <c r="E23" s="4">
        <v>0</v>
      </c>
      <c r="F23" s="4">
        <v>0</v>
      </c>
      <c r="G23" s="4">
        <v>1</v>
      </c>
      <c r="H23" s="4">
        <f t="shared" si="0"/>
        <v>4</v>
      </c>
      <c r="I23" s="4"/>
      <c r="J23" s="4"/>
      <c r="K23" s="4" t="str">
        <f>IF($J$2&lt;=[1]Sheet1!$H$2, "C", IF($J$2&gt;[1]Sheet1!$H$4, "O", "M"))</f>
        <v>C</v>
      </c>
      <c r="L23" s="4" t="s">
        <v>24</v>
      </c>
      <c r="M23" s="5">
        <v>45.606875965654453</v>
      </c>
      <c r="O23" s="5">
        <v>43.383680067553662</v>
      </c>
      <c r="P23" s="5">
        <v>39.093205658018782</v>
      </c>
      <c r="Q23" s="5">
        <v>37.970948262449902</v>
      </c>
      <c r="R23" s="4">
        <v>0</v>
      </c>
      <c r="S23" s="4">
        <v>0</v>
      </c>
      <c r="T23" s="4">
        <v>0</v>
      </c>
      <c r="U23" s="4">
        <f t="shared" si="2"/>
        <v>0</v>
      </c>
      <c r="V23" s="4">
        <v>0</v>
      </c>
      <c r="W23" s="4">
        <v>0</v>
      </c>
      <c r="X23" s="4">
        <v>0</v>
      </c>
      <c r="Y23" s="5">
        <v>-0.24178879353183272</v>
      </c>
      <c r="Z23" s="5">
        <v>4.7849769627201502</v>
      </c>
      <c r="AA23" s="4" t="s">
        <v>24</v>
      </c>
      <c r="AB23" s="5" t="s">
        <v>24</v>
      </c>
      <c r="AC23" s="5">
        <v>0.30615229885057466</v>
      </c>
      <c r="AD23" s="5">
        <v>3.7999999999998693</v>
      </c>
      <c r="AE23" s="5">
        <v>14.9232</v>
      </c>
      <c r="AF23" s="5">
        <v>675.33833333333348</v>
      </c>
    </row>
    <row r="24" spans="1:32" x14ac:dyDescent="0.2">
      <c r="A24" s="3" t="s">
        <v>25</v>
      </c>
      <c r="B24" s="4">
        <v>1994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f t="shared" si="0"/>
        <v>1</v>
      </c>
      <c r="I24" s="5">
        <v>1.6103365421295166</v>
      </c>
      <c r="J24" s="5">
        <f>AVERAGE(I24:I44)</f>
        <v>-9.1773294267200295E-2</v>
      </c>
      <c r="K24" s="4" t="str">
        <f>IF($J$24&lt;=[1]Sheet1!$H$2, "C", IF($J$24&gt;[1]Sheet1!$H$4, "O", "M"))</f>
        <v>M</v>
      </c>
      <c r="L24" s="4">
        <v>19.938917806090739</v>
      </c>
      <c r="M24" s="5">
        <v>19.056434108398516</v>
      </c>
      <c r="N24" s="5">
        <f t="shared" si="1"/>
        <v>0.88248369769222279</v>
      </c>
      <c r="O24" s="5">
        <v>16.702405774185685</v>
      </c>
      <c r="P24" s="5">
        <v>14.63697739507962</v>
      </c>
      <c r="Q24" s="5">
        <v>13.996981575666235</v>
      </c>
      <c r="R24" s="4">
        <v>0</v>
      </c>
      <c r="S24" s="4">
        <v>0</v>
      </c>
      <c r="T24" s="4">
        <v>0</v>
      </c>
      <c r="U24" s="4">
        <f t="shared" si="2"/>
        <v>0</v>
      </c>
      <c r="V24" s="4">
        <v>0</v>
      </c>
      <c r="W24" s="4">
        <v>0</v>
      </c>
      <c r="X24" s="4">
        <v>0</v>
      </c>
      <c r="Y24" s="5">
        <v>1.4119530291579978</v>
      </c>
      <c r="Z24" s="5">
        <v>4.1773472436698498</v>
      </c>
      <c r="AA24" s="5" t="s">
        <v>24</v>
      </c>
      <c r="AB24" s="5">
        <v>18.134225450590431</v>
      </c>
      <c r="AC24" s="5">
        <v>4.6052885769230762</v>
      </c>
      <c r="AD24" s="5">
        <v>5.9069195011038858</v>
      </c>
      <c r="AE24" s="5">
        <v>7.0101000000000004</v>
      </c>
      <c r="AF24" s="5">
        <v>85.769166666666649</v>
      </c>
    </row>
    <row r="25" spans="1:32" x14ac:dyDescent="0.2">
      <c r="A25" s="3" t="s">
        <v>25</v>
      </c>
      <c r="B25" s="4">
        <v>1995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f t="shared" si="0"/>
        <v>1</v>
      </c>
      <c r="I25" s="5">
        <v>1.86995530128479</v>
      </c>
      <c r="K25" s="4" t="str">
        <f>IF($J$24&lt;=[1]Sheet1!$H$2, "C", IF($J$24&gt;[1]Sheet1!$H$4, "O", "M"))</f>
        <v>M</v>
      </c>
      <c r="L25" s="4">
        <v>17.937811916556782</v>
      </c>
      <c r="M25" s="5">
        <v>19.938917806090739</v>
      </c>
      <c r="N25" s="5">
        <f t="shared" si="1"/>
        <v>-2.0011058895339566</v>
      </c>
      <c r="O25" s="5">
        <v>19.056434108398516</v>
      </c>
      <c r="P25" s="5">
        <v>16.702405774185685</v>
      </c>
      <c r="Q25" s="5">
        <v>14.63697739507962</v>
      </c>
      <c r="R25" s="4">
        <v>0</v>
      </c>
      <c r="S25" s="4">
        <v>0</v>
      </c>
      <c r="T25" s="4">
        <v>1</v>
      </c>
      <c r="U25" s="4">
        <f t="shared" si="2"/>
        <v>0</v>
      </c>
      <c r="V25" s="4">
        <v>0</v>
      </c>
      <c r="W25" s="4">
        <v>0</v>
      </c>
      <c r="X25" s="4">
        <v>0</v>
      </c>
      <c r="Y25" s="5">
        <v>2.1739275897499706</v>
      </c>
      <c r="Z25" s="5">
        <v>3.3761168498012402</v>
      </c>
      <c r="AA25" s="4" t="s">
        <v>24</v>
      </c>
      <c r="AB25" s="5">
        <v>19.771500987766043</v>
      </c>
      <c r="AC25" s="5">
        <v>5.8531701538461531</v>
      </c>
      <c r="AD25" s="5">
        <v>5.8362006979245251</v>
      </c>
      <c r="AE25" s="5">
        <v>14.2311</v>
      </c>
      <c r="AF25" s="5">
        <v>87.414166666666674</v>
      </c>
    </row>
    <row r="26" spans="1:32" x14ac:dyDescent="0.2">
      <c r="A26" s="3" t="s">
        <v>25</v>
      </c>
      <c r="B26" s="4">
        <v>1996</v>
      </c>
      <c r="C26" s="4">
        <v>2</v>
      </c>
      <c r="D26" s="4">
        <v>1</v>
      </c>
      <c r="E26" s="4">
        <v>0</v>
      </c>
      <c r="F26" s="4">
        <v>0</v>
      </c>
      <c r="G26" s="4">
        <v>0</v>
      </c>
      <c r="H26" s="4">
        <f t="shared" si="0"/>
        <v>1</v>
      </c>
      <c r="I26" s="5">
        <v>1.0671641826629639</v>
      </c>
      <c r="K26" s="4" t="str">
        <f>IF($J$24&lt;=[1]Sheet1!$H$2, "C", IF($J$24&gt;[1]Sheet1!$H$4, "O", "M"))</f>
        <v>M</v>
      </c>
      <c r="L26" s="4">
        <v>18.082140439225096</v>
      </c>
      <c r="M26" s="5">
        <v>17.937811916556782</v>
      </c>
      <c r="N26" s="5">
        <f t="shared" si="1"/>
        <v>0.14432852266831375</v>
      </c>
      <c r="O26" s="5">
        <v>19.938917806090739</v>
      </c>
      <c r="P26" s="5">
        <v>19.056434108398516</v>
      </c>
      <c r="Q26" s="5">
        <v>16.702405774185685</v>
      </c>
      <c r="R26" s="4">
        <v>0</v>
      </c>
      <c r="S26" s="4">
        <v>0</v>
      </c>
      <c r="T26" s="4">
        <v>0</v>
      </c>
      <c r="U26" s="4">
        <f t="shared" si="2"/>
        <v>0</v>
      </c>
      <c r="V26" s="4">
        <v>0</v>
      </c>
      <c r="W26" s="4">
        <v>0</v>
      </c>
      <c r="X26" s="4">
        <v>0</v>
      </c>
      <c r="Y26" s="5">
        <v>2.5532034060833237</v>
      </c>
      <c r="Z26" s="5">
        <v>0.155695900742301</v>
      </c>
      <c r="AA26" s="4" t="s">
        <v>24</v>
      </c>
      <c r="AB26" s="5">
        <v>21.506358172293012</v>
      </c>
      <c r="AC26" s="5">
        <v>5.3455693511450377</v>
      </c>
      <c r="AD26" s="5">
        <v>-2.8452096151703614</v>
      </c>
      <c r="AE26" s="5">
        <v>10.5687</v>
      </c>
      <c r="AF26" s="5">
        <v>121.2025</v>
      </c>
    </row>
    <row r="27" spans="1:32" x14ac:dyDescent="0.2">
      <c r="A27" s="3" t="s">
        <v>25</v>
      </c>
      <c r="B27" s="4">
        <v>1997</v>
      </c>
      <c r="C27" s="4">
        <v>2</v>
      </c>
      <c r="D27" s="4">
        <v>1</v>
      </c>
      <c r="E27" s="4">
        <v>0</v>
      </c>
      <c r="F27" s="4">
        <v>0</v>
      </c>
      <c r="G27" s="4">
        <v>0</v>
      </c>
      <c r="H27" s="4">
        <f t="shared" si="0"/>
        <v>1</v>
      </c>
      <c r="I27" s="5">
        <v>2.1295740604400635</v>
      </c>
      <c r="K27" s="4" t="str">
        <f>IF($J$24&lt;=[1]Sheet1!$H$2, "C", IF($J$24&gt;[1]Sheet1!$H$4, "O", "M"))</f>
        <v>M</v>
      </c>
      <c r="L27" s="4">
        <v>19.370157652658786</v>
      </c>
      <c r="M27" s="5">
        <v>18.082140439225096</v>
      </c>
      <c r="N27" s="5">
        <f t="shared" si="1"/>
        <v>1.2880172134336902</v>
      </c>
      <c r="O27" s="5">
        <v>17.937811916556782</v>
      </c>
      <c r="P27" s="5">
        <v>19.938917806090739</v>
      </c>
      <c r="Q27" s="5">
        <v>19.056434108398516</v>
      </c>
      <c r="R27" s="4">
        <v>0</v>
      </c>
      <c r="S27" s="4">
        <v>0</v>
      </c>
      <c r="T27" s="4">
        <v>0</v>
      </c>
      <c r="U27" s="4">
        <f t="shared" si="2"/>
        <v>0</v>
      </c>
      <c r="V27" s="4">
        <v>0</v>
      </c>
      <c r="W27" s="4">
        <v>0</v>
      </c>
      <c r="X27" s="4">
        <v>0</v>
      </c>
      <c r="Y27" s="5">
        <v>3.1278779386819591</v>
      </c>
      <c r="Z27" s="5">
        <v>0.52725825706329399</v>
      </c>
      <c r="AA27" s="4" t="s">
        <v>24</v>
      </c>
      <c r="AB27" s="5">
        <v>23.336144697618991</v>
      </c>
      <c r="AC27" s="5">
        <v>5.5666122605363997</v>
      </c>
      <c r="AD27" s="5">
        <v>5.5266898226923757</v>
      </c>
      <c r="AE27" s="5">
        <v>9.7516999999999996</v>
      </c>
      <c r="AF27" s="5">
        <v>151.53083333333333</v>
      </c>
    </row>
    <row r="28" spans="1:32" x14ac:dyDescent="0.2">
      <c r="A28" s="3" t="s">
        <v>25</v>
      </c>
      <c r="B28" s="4">
        <v>1998</v>
      </c>
      <c r="C28" s="4">
        <v>2</v>
      </c>
      <c r="D28" s="4">
        <v>1</v>
      </c>
      <c r="E28" s="4">
        <v>0</v>
      </c>
      <c r="F28" s="4">
        <v>0</v>
      </c>
      <c r="G28" s="4">
        <v>0</v>
      </c>
      <c r="H28" s="4">
        <f t="shared" si="0"/>
        <v>1</v>
      </c>
      <c r="I28" s="5">
        <v>1.86995530128479</v>
      </c>
      <c r="K28" s="4" t="str">
        <f>IF($J$24&lt;=[1]Sheet1!$H$2, "C", IF($J$24&gt;[1]Sheet1!$H$4, "O", "M"))</f>
        <v>M</v>
      </c>
      <c r="L28" s="4">
        <v>19.934972022749754</v>
      </c>
      <c r="M28" s="5">
        <v>19.370157652658786</v>
      </c>
      <c r="N28" s="5">
        <f t="shared" si="1"/>
        <v>0.5648143700909678</v>
      </c>
      <c r="O28" s="5">
        <v>18.082140439225096</v>
      </c>
      <c r="P28" s="5">
        <v>17.937811916556782</v>
      </c>
      <c r="Q28" s="5">
        <v>19.938917806090739</v>
      </c>
      <c r="R28" s="4">
        <v>0</v>
      </c>
      <c r="S28" s="4">
        <v>0</v>
      </c>
      <c r="T28" s="4">
        <v>0</v>
      </c>
      <c r="U28" s="4">
        <f t="shared" si="2"/>
        <v>0</v>
      </c>
      <c r="V28" s="4">
        <v>0</v>
      </c>
      <c r="W28" s="4">
        <v>0</v>
      </c>
      <c r="X28" s="4">
        <v>0</v>
      </c>
      <c r="Y28" s="5">
        <v>2.4387689615448691</v>
      </c>
      <c r="Z28" s="5">
        <v>0.92033646709540096</v>
      </c>
      <c r="AA28" s="4" t="s">
        <v>24</v>
      </c>
      <c r="AB28" s="5">
        <v>23.349944346554963</v>
      </c>
      <c r="AC28" s="5">
        <v>5.3894801532567103</v>
      </c>
      <c r="AD28" s="5">
        <v>8.1110467739710543</v>
      </c>
      <c r="AE28" s="5">
        <v>12.554399999999999</v>
      </c>
      <c r="AF28" s="5">
        <v>147.5275</v>
      </c>
    </row>
    <row r="29" spans="1:32" x14ac:dyDescent="0.2">
      <c r="A29" s="3" t="s">
        <v>25</v>
      </c>
      <c r="B29" s="4">
        <v>1999</v>
      </c>
      <c r="C29" s="4">
        <v>2</v>
      </c>
      <c r="D29" s="4">
        <v>1</v>
      </c>
      <c r="E29" s="4">
        <v>0</v>
      </c>
      <c r="F29" s="4">
        <v>0</v>
      </c>
      <c r="G29" s="4">
        <v>0</v>
      </c>
      <c r="H29" s="4">
        <f t="shared" si="0"/>
        <v>1</v>
      </c>
      <c r="I29" s="5">
        <v>1.6103365421295166</v>
      </c>
      <c r="K29" s="4" t="str">
        <f>IF($J$24&lt;=[1]Sheet1!$H$2, "C", IF($J$24&gt;[1]Sheet1!$H$4, "O", "M"))</f>
        <v>M</v>
      </c>
      <c r="L29" s="4">
        <v>18.013970647883944</v>
      </c>
      <c r="M29" s="5">
        <v>19.934972022749754</v>
      </c>
      <c r="N29" s="5">
        <f t="shared" si="1"/>
        <v>-1.9210013748658099</v>
      </c>
      <c r="O29" s="5">
        <v>19.370157652658786</v>
      </c>
      <c r="P29" s="5">
        <v>18.082140439225096</v>
      </c>
      <c r="Q29" s="5">
        <v>17.937811916556782</v>
      </c>
      <c r="R29" s="4">
        <v>0</v>
      </c>
      <c r="S29" s="4">
        <v>0</v>
      </c>
      <c r="T29" s="4">
        <v>0</v>
      </c>
      <c r="U29" s="4">
        <f t="shared" si="2"/>
        <v>0</v>
      </c>
      <c r="V29" s="4">
        <v>0</v>
      </c>
      <c r="W29" s="4">
        <v>0</v>
      </c>
      <c r="X29" s="4">
        <v>0</v>
      </c>
      <c r="Y29" s="5">
        <v>8.4605821713380571</v>
      </c>
      <c r="Z29" s="5">
        <v>-1.1668954696999001</v>
      </c>
      <c r="AA29" s="4" t="s">
        <v>24</v>
      </c>
      <c r="AB29" s="5">
        <v>21.382656786221929</v>
      </c>
      <c r="AC29" s="5">
        <v>5.2290990038314114</v>
      </c>
      <c r="AD29" s="5">
        <v>3.8501788655088518</v>
      </c>
      <c r="AE29" s="5">
        <v>13.1175</v>
      </c>
      <c r="AF29" s="5">
        <v>151.51583333333335</v>
      </c>
    </row>
    <row r="30" spans="1:32" x14ac:dyDescent="0.2">
      <c r="A30" s="3" t="s">
        <v>25</v>
      </c>
      <c r="B30" s="4">
        <v>2000</v>
      </c>
      <c r="C30" s="4">
        <v>2</v>
      </c>
      <c r="D30" s="4">
        <v>1</v>
      </c>
      <c r="E30" s="4">
        <v>0</v>
      </c>
      <c r="F30" s="4">
        <v>0</v>
      </c>
      <c r="G30" s="4">
        <v>0</v>
      </c>
      <c r="H30" s="4">
        <f t="shared" si="0"/>
        <v>1</v>
      </c>
      <c r="I30" s="5">
        <v>1.3507177829742432</v>
      </c>
      <c r="K30" s="4" t="str">
        <f>IF($J$24&lt;=[1]Sheet1!$H$2, "C", IF($J$24&gt;[1]Sheet1!$H$4, "O", "M"))</f>
        <v>M</v>
      </c>
      <c r="L30" s="4">
        <v>16.192696261045114</v>
      </c>
      <c r="M30" s="5">
        <v>18.013970647883944</v>
      </c>
      <c r="N30" s="5">
        <f t="shared" si="1"/>
        <v>-1.8212743868388301</v>
      </c>
      <c r="O30" s="5">
        <v>19.934972022749754</v>
      </c>
      <c r="P30" s="5">
        <v>19.370157652658786</v>
      </c>
      <c r="Q30" s="5">
        <v>18.082140439225096</v>
      </c>
      <c r="R30" s="4">
        <v>0</v>
      </c>
      <c r="S30" s="4">
        <v>0</v>
      </c>
      <c r="T30" s="4">
        <v>0</v>
      </c>
      <c r="U30" s="4">
        <f t="shared" si="2"/>
        <v>0</v>
      </c>
      <c r="V30" s="4">
        <v>0</v>
      </c>
      <c r="W30" s="4">
        <v>0</v>
      </c>
      <c r="X30" s="4">
        <v>0</v>
      </c>
      <c r="Y30" s="5">
        <v>3.6657905953537906</v>
      </c>
      <c r="Z30" s="5">
        <v>-0.93593941197864305</v>
      </c>
      <c r="AA30" s="4" t="s">
        <v>24</v>
      </c>
      <c r="AB30" s="5">
        <v>22.62250234206973</v>
      </c>
      <c r="AC30" s="5">
        <v>6.3347528846153871</v>
      </c>
      <c r="AD30" s="5">
        <v>-3.3854570544033464</v>
      </c>
      <c r="AE30" s="5">
        <v>9.9451000000000001</v>
      </c>
      <c r="AF30" s="5">
        <v>184.79416666666665</v>
      </c>
    </row>
    <row r="31" spans="1:32" x14ac:dyDescent="0.2">
      <c r="A31" s="3" t="s">
        <v>25</v>
      </c>
      <c r="B31" s="4">
        <v>2001</v>
      </c>
      <c r="C31" s="4">
        <v>2</v>
      </c>
      <c r="D31" s="4">
        <v>1</v>
      </c>
      <c r="E31" s="4">
        <v>0</v>
      </c>
      <c r="F31" s="4">
        <v>0</v>
      </c>
      <c r="G31" s="4">
        <v>0</v>
      </c>
      <c r="H31" s="4">
        <f t="shared" si="0"/>
        <v>1</v>
      </c>
      <c r="I31" s="5">
        <v>-1.1887569427490234</v>
      </c>
      <c r="K31" s="4" t="str">
        <f>IF($J$24&lt;=[1]Sheet1!$H$2, "C", IF($J$24&gt;[1]Sheet1!$H$4, "O", "M"))</f>
        <v>M</v>
      </c>
      <c r="L31" s="4">
        <v>14.179181549460498</v>
      </c>
      <c r="M31" s="5">
        <v>16.192696261045114</v>
      </c>
      <c r="N31" s="5">
        <f t="shared" si="1"/>
        <v>-2.0135147115846159</v>
      </c>
      <c r="O31" s="5">
        <v>18.013970647883944</v>
      </c>
      <c r="P31" s="5">
        <v>19.934972022749754</v>
      </c>
      <c r="Q31" s="5">
        <v>19.370157652658786</v>
      </c>
      <c r="R31" s="4">
        <v>0</v>
      </c>
      <c r="S31" s="4">
        <v>0</v>
      </c>
      <c r="T31" s="4">
        <v>0</v>
      </c>
      <c r="U31" s="4">
        <f t="shared" si="2"/>
        <v>0</v>
      </c>
      <c r="V31" s="4">
        <v>0</v>
      </c>
      <c r="W31" s="4">
        <v>0</v>
      </c>
      <c r="X31" s="4">
        <v>0</v>
      </c>
      <c r="Y31" s="5">
        <v>0.80616413475934845</v>
      </c>
      <c r="Z31" s="5">
        <v>-1.0666355077785901</v>
      </c>
      <c r="AA31" s="4" t="s">
        <v>24</v>
      </c>
      <c r="AB31" s="5">
        <v>21.852422852155822</v>
      </c>
      <c r="AC31" s="5">
        <v>3.661243026819923</v>
      </c>
      <c r="AD31" s="5">
        <v>-0.78899892900851398</v>
      </c>
      <c r="AE31" s="5">
        <v>29.1203</v>
      </c>
      <c r="AF31" s="5">
        <v>201.53250000000003</v>
      </c>
    </row>
    <row r="32" spans="1:32" x14ac:dyDescent="0.2">
      <c r="A32" s="3" t="s">
        <v>25</v>
      </c>
      <c r="B32" s="4">
        <v>2002</v>
      </c>
      <c r="C32" s="4">
        <v>2</v>
      </c>
      <c r="D32" s="4">
        <v>1</v>
      </c>
      <c r="E32" s="4">
        <v>0</v>
      </c>
      <c r="F32" s="4">
        <v>0</v>
      </c>
      <c r="G32" s="4">
        <v>0</v>
      </c>
      <c r="H32" s="4">
        <f t="shared" si="0"/>
        <v>1</v>
      </c>
      <c r="I32" s="5">
        <v>-1.1887569427490234</v>
      </c>
      <c r="K32" s="4" t="str">
        <f>IF($J$24&lt;=[1]Sheet1!$H$2, "C", IF($J$24&gt;[1]Sheet1!$H$4, "O", "M"))</f>
        <v>M</v>
      </c>
      <c r="L32" s="4">
        <v>11.960618081771067</v>
      </c>
      <c r="M32" s="5">
        <v>14.179181549460498</v>
      </c>
      <c r="N32" s="5">
        <f t="shared" si="1"/>
        <v>-2.2185634676894317</v>
      </c>
      <c r="O32" s="5">
        <v>16.192696261045114</v>
      </c>
      <c r="P32" s="5">
        <v>18.013970647883944</v>
      </c>
      <c r="Q32" s="5">
        <v>19.934972022749754</v>
      </c>
      <c r="R32" s="4">
        <v>1</v>
      </c>
      <c r="S32" s="4">
        <v>1</v>
      </c>
      <c r="T32" s="4">
        <v>1</v>
      </c>
      <c r="U32" s="4">
        <f t="shared" si="2"/>
        <v>1</v>
      </c>
      <c r="V32" s="4">
        <v>0</v>
      </c>
      <c r="W32" s="4">
        <v>0</v>
      </c>
      <c r="X32" s="4">
        <v>1</v>
      </c>
      <c r="Y32" s="5">
        <v>2.1989581950220738</v>
      </c>
      <c r="Z32" s="5">
        <v>25.8684978656634</v>
      </c>
      <c r="AA32" s="4" t="s">
        <v>24</v>
      </c>
      <c r="AB32" s="5">
        <v>41.752751295668311</v>
      </c>
      <c r="AC32" s="5">
        <v>1.7330403448275855</v>
      </c>
      <c r="AD32" s="5">
        <v>-4.4088396959571412</v>
      </c>
      <c r="AE32" s="5">
        <v>16.1798</v>
      </c>
      <c r="AF32" s="5">
        <v>208.45416666666665</v>
      </c>
    </row>
    <row r="33" spans="1:32" x14ac:dyDescent="0.2">
      <c r="A33" s="3" t="s">
        <v>25</v>
      </c>
      <c r="B33" s="4">
        <v>2003</v>
      </c>
      <c r="C33" s="4">
        <v>2</v>
      </c>
      <c r="D33" s="4">
        <v>1</v>
      </c>
      <c r="E33" s="4">
        <v>0</v>
      </c>
      <c r="F33" s="4">
        <v>0</v>
      </c>
      <c r="G33" s="4">
        <v>0</v>
      </c>
      <c r="H33" s="4">
        <f t="shared" si="0"/>
        <v>1</v>
      </c>
      <c r="I33" s="5">
        <v>-0.12634706497192383</v>
      </c>
      <c r="K33" s="4" t="str">
        <f>IF($J$24&lt;=[1]Sheet1!$H$2, "C", IF($J$24&gt;[1]Sheet1!$H$4, "O", "M"))</f>
        <v>M</v>
      </c>
      <c r="L33" s="4">
        <v>15.137553054658104</v>
      </c>
      <c r="M33" s="5">
        <v>11.960618081771067</v>
      </c>
      <c r="N33" s="5">
        <f t="shared" si="1"/>
        <v>3.1769349728870377</v>
      </c>
      <c r="O33" s="5">
        <v>14.179181549460498</v>
      </c>
      <c r="P33" s="5">
        <v>16.192696261045114</v>
      </c>
      <c r="Q33" s="5">
        <v>18.013970647883944</v>
      </c>
      <c r="R33" s="4">
        <v>0</v>
      </c>
      <c r="S33" s="4">
        <v>0</v>
      </c>
      <c r="T33" s="4">
        <v>0</v>
      </c>
      <c r="U33" s="4">
        <f t="shared" si="2"/>
        <v>0</v>
      </c>
      <c r="V33" s="4">
        <v>0</v>
      </c>
      <c r="W33" s="4">
        <v>0</v>
      </c>
      <c r="X33" s="4">
        <v>0</v>
      </c>
      <c r="Y33" s="5">
        <v>1.2948108688394413</v>
      </c>
      <c r="Z33" s="5">
        <v>13.4428492915644</v>
      </c>
      <c r="AA33" s="4" t="s">
        <v>24</v>
      </c>
      <c r="AB33" s="5">
        <v>40.644689745803184</v>
      </c>
      <c r="AC33" s="5">
        <v>1.1770885823754806</v>
      </c>
      <c r="AD33" s="5">
        <v>-10.894484811485015</v>
      </c>
      <c r="AE33" s="5">
        <v>7.8289</v>
      </c>
      <c r="AF33" s="5">
        <v>258.45250000000004</v>
      </c>
    </row>
    <row r="34" spans="1:32" x14ac:dyDescent="0.2">
      <c r="A34" s="3" t="s">
        <v>25</v>
      </c>
      <c r="B34" s="4">
        <v>2004</v>
      </c>
      <c r="C34" s="4">
        <v>2</v>
      </c>
      <c r="D34" s="4">
        <v>1</v>
      </c>
      <c r="E34" s="4">
        <v>0</v>
      </c>
      <c r="F34" s="4">
        <v>0</v>
      </c>
      <c r="G34" s="4">
        <v>0</v>
      </c>
      <c r="H34" s="4">
        <f t="shared" si="0"/>
        <v>1</v>
      </c>
      <c r="I34" s="5">
        <v>-0.12634706497192383</v>
      </c>
      <c r="K34" s="4" t="str">
        <f>IF($J$24&lt;=[1]Sheet1!$H$2, "C", IF($J$24&gt;[1]Sheet1!$H$4, "O", "M"))</f>
        <v>M</v>
      </c>
      <c r="L34" s="4">
        <v>17.551270353778548</v>
      </c>
      <c r="M34" s="5">
        <v>15.137553054658104</v>
      </c>
      <c r="N34" s="5">
        <f t="shared" si="1"/>
        <v>2.4137172991204441</v>
      </c>
      <c r="O34" s="5">
        <v>11.960618081771067</v>
      </c>
      <c r="P34" s="5">
        <v>14.179181549460498</v>
      </c>
      <c r="Q34" s="5">
        <v>16.192696261045114</v>
      </c>
      <c r="R34" s="4">
        <v>0</v>
      </c>
      <c r="S34" s="4">
        <v>0</v>
      </c>
      <c r="T34" s="4">
        <v>0</v>
      </c>
      <c r="U34" s="4">
        <f t="shared" si="2"/>
        <v>0</v>
      </c>
      <c r="V34" s="4">
        <v>0</v>
      </c>
      <c r="W34" s="4">
        <v>0</v>
      </c>
      <c r="X34" s="4">
        <v>0</v>
      </c>
      <c r="Y34" s="5">
        <v>2.5050175162818671</v>
      </c>
      <c r="Z34" s="5">
        <v>4.41571792341903</v>
      </c>
      <c r="AA34" s="4" t="s">
        <v>24</v>
      </c>
      <c r="AB34" s="5">
        <v>40.69264612288341</v>
      </c>
      <c r="AC34" s="5">
        <v>1.574740267175573</v>
      </c>
      <c r="AD34" s="5">
        <v>8.8370407756696068</v>
      </c>
      <c r="AE34" s="5">
        <v>-9.7891999999999992</v>
      </c>
      <c r="AF34" s="5">
        <v>291.66749999999996</v>
      </c>
    </row>
    <row r="35" spans="1:32" x14ac:dyDescent="0.2">
      <c r="A35" s="3" t="s">
        <v>25</v>
      </c>
      <c r="B35" s="4">
        <v>2005</v>
      </c>
      <c r="C35" s="4">
        <v>2</v>
      </c>
      <c r="D35" s="4">
        <v>1</v>
      </c>
      <c r="E35" s="4">
        <v>0</v>
      </c>
      <c r="F35" s="4">
        <v>0</v>
      </c>
      <c r="G35" s="4">
        <v>0</v>
      </c>
      <c r="H35" s="4">
        <f t="shared" si="0"/>
        <v>1</v>
      </c>
      <c r="I35" s="5">
        <v>-0.12634706497192383</v>
      </c>
      <c r="K35" s="4" t="str">
        <f>IF($J$24&lt;=[1]Sheet1!$H$2, "C", IF($J$24&gt;[1]Sheet1!$H$4, "O", "M"))</f>
        <v>M</v>
      </c>
      <c r="L35" s="4">
        <v>18.862654428202152</v>
      </c>
      <c r="M35" s="5">
        <v>17.551270353778548</v>
      </c>
      <c r="N35" s="5">
        <f t="shared" si="1"/>
        <v>1.3113840744236036</v>
      </c>
      <c r="O35" s="5">
        <v>15.137553054658104</v>
      </c>
      <c r="P35" s="5">
        <v>11.960618081771067</v>
      </c>
      <c r="Q35" s="5">
        <v>14.179181549460498</v>
      </c>
      <c r="R35" s="4">
        <v>0</v>
      </c>
      <c r="S35" s="4">
        <v>0</v>
      </c>
      <c r="T35" s="4">
        <v>0</v>
      </c>
      <c r="U35" s="4">
        <f t="shared" si="2"/>
        <v>0</v>
      </c>
      <c r="V35" s="4">
        <v>0</v>
      </c>
      <c r="W35" s="4">
        <v>0</v>
      </c>
      <c r="X35" s="4">
        <v>0</v>
      </c>
      <c r="Y35" s="5">
        <v>2.6392821314250079</v>
      </c>
      <c r="Z35" s="5">
        <v>9.6393995462081499</v>
      </c>
      <c r="AA35" s="4" t="s">
        <v>24</v>
      </c>
      <c r="AB35" s="5">
        <v>40.41266517348712</v>
      </c>
      <c r="AC35" s="5">
        <v>3.4567601538461545</v>
      </c>
      <c r="AD35" s="5">
        <v>9.0295733212588942</v>
      </c>
      <c r="AE35" s="5">
        <v>-4.0983999999999998</v>
      </c>
      <c r="AF35" s="5">
        <v>330.82833333333338</v>
      </c>
    </row>
    <row r="36" spans="1:32" x14ac:dyDescent="0.2">
      <c r="A36" s="3" t="s">
        <v>25</v>
      </c>
      <c r="B36" s="4">
        <v>2006</v>
      </c>
      <c r="C36" s="4">
        <v>2</v>
      </c>
      <c r="D36" s="4">
        <v>1</v>
      </c>
      <c r="E36" s="4">
        <v>0</v>
      </c>
      <c r="F36" s="4">
        <v>0</v>
      </c>
      <c r="G36" s="4">
        <v>0</v>
      </c>
      <c r="H36" s="4">
        <f t="shared" si="0"/>
        <v>1</v>
      </c>
      <c r="I36" s="5">
        <v>-0.83238822221755981</v>
      </c>
      <c r="K36" s="4" t="str">
        <f>IF($J$24&lt;=[1]Sheet1!$H$2, "C", IF($J$24&gt;[1]Sheet1!$H$4, "O", "M"))</f>
        <v>M</v>
      </c>
      <c r="L36" s="4">
        <v>19.265691435422017</v>
      </c>
      <c r="M36" s="5">
        <v>18.862654428202152</v>
      </c>
      <c r="N36" s="5">
        <f t="shared" si="1"/>
        <v>0.40303700721986502</v>
      </c>
      <c r="O36" s="5">
        <v>17.551270353778548</v>
      </c>
      <c r="P36" s="5">
        <v>15.137553054658104</v>
      </c>
      <c r="Q36" s="5">
        <v>11.960618081771067</v>
      </c>
      <c r="R36" s="4">
        <v>0</v>
      </c>
      <c r="S36" s="4">
        <v>0</v>
      </c>
      <c r="T36" s="4">
        <v>0</v>
      </c>
      <c r="U36" s="4">
        <f t="shared" si="2"/>
        <v>0</v>
      </c>
      <c r="V36" s="4">
        <v>0</v>
      </c>
      <c r="W36" s="4">
        <v>0</v>
      </c>
      <c r="X36" s="4">
        <v>0</v>
      </c>
      <c r="Y36" s="5">
        <v>2.3706224975394816</v>
      </c>
      <c r="Z36" s="5">
        <v>10.901124534884399</v>
      </c>
      <c r="AA36" s="4" t="s">
        <v>24</v>
      </c>
      <c r="AB36" s="5">
        <v>40.256149707113046</v>
      </c>
      <c r="AC36" s="5">
        <v>5.0368586923076846</v>
      </c>
      <c r="AD36" s="5">
        <v>8.8893081413099253</v>
      </c>
      <c r="AE36" s="5">
        <v>-4.468</v>
      </c>
      <c r="AF36" s="5">
        <v>363.50416666666666</v>
      </c>
    </row>
    <row r="37" spans="1:32" x14ac:dyDescent="0.2">
      <c r="A37" s="3" t="s">
        <v>25</v>
      </c>
      <c r="B37" s="4">
        <v>2007</v>
      </c>
      <c r="C37" s="4">
        <v>2</v>
      </c>
      <c r="D37" s="4">
        <v>1</v>
      </c>
      <c r="E37" s="4">
        <v>0</v>
      </c>
      <c r="F37" s="4">
        <v>0</v>
      </c>
      <c r="G37" s="4">
        <v>0</v>
      </c>
      <c r="H37" s="4">
        <f t="shared" si="0"/>
        <v>1</v>
      </c>
      <c r="I37" s="5">
        <v>-0.83238822221755981</v>
      </c>
      <c r="K37" s="4" t="str">
        <f>IF($J$24&lt;=[1]Sheet1!$H$2, "C", IF($J$24&gt;[1]Sheet1!$H$4, "O", "M"))</f>
        <v>M</v>
      </c>
      <c r="L37" s="4">
        <v>20.680051391130981</v>
      </c>
      <c r="M37" s="5">
        <v>19.265691435422017</v>
      </c>
      <c r="N37" s="5">
        <f t="shared" si="1"/>
        <v>1.4143599557089637</v>
      </c>
      <c r="O37" s="5">
        <v>18.862654428202152</v>
      </c>
      <c r="P37" s="5">
        <v>17.551270353778548</v>
      </c>
      <c r="Q37" s="5">
        <v>15.137553054658104</v>
      </c>
      <c r="R37" s="4">
        <v>0</v>
      </c>
      <c r="S37" s="4">
        <v>0</v>
      </c>
      <c r="T37" s="4">
        <v>0</v>
      </c>
      <c r="U37" s="4">
        <f t="shared" si="2"/>
        <v>0</v>
      </c>
      <c r="V37" s="4">
        <v>0</v>
      </c>
      <c r="W37" s="4">
        <v>0</v>
      </c>
      <c r="X37" s="4">
        <v>0</v>
      </c>
      <c r="Y37" s="5">
        <v>2.2411368393890472</v>
      </c>
      <c r="Z37" s="5">
        <v>8.8314129888502002</v>
      </c>
      <c r="AA37" s="4" t="s">
        <v>24</v>
      </c>
      <c r="AB37" s="5">
        <v>40.760482943390656</v>
      </c>
      <c r="AC37" s="5">
        <v>5.1346301532567145</v>
      </c>
      <c r="AD37" s="5">
        <v>8.1425359790614777</v>
      </c>
      <c r="AE37" s="5">
        <v>-3.3875000000000002</v>
      </c>
      <c r="AF37" s="5">
        <v>395.15833333333336</v>
      </c>
    </row>
    <row r="38" spans="1:32" x14ac:dyDescent="0.2">
      <c r="A38" s="3" t="s">
        <v>25</v>
      </c>
      <c r="B38" s="4">
        <v>2008</v>
      </c>
      <c r="C38" s="4">
        <v>2</v>
      </c>
      <c r="D38" s="4">
        <v>1</v>
      </c>
      <c r="E38" s="4">
        <v>0</v>
      </c>
      <c r="F38" s="4">
        <v>0</v>
      </c>
      <c r="G38" s="4">
        <v>0</v>
      </c>
      <c r="H38" s="4">
        <f t="shared" si="0"/>
        <v>1</v>
      </c>
      <c r="I38" s="5">
        <v>-0.83238822221755981</v>
      </c>
      <c r="K38" s="4" t="str">
        <f>IF($J$24&lt;=[1]Sheet1!$H$2, "C", IF($J$24&gt;[1]Sheet1!$H$4, "O", "M"))</f>
        <v>M</v>
      </c>
      <c r="L38" s="4">
        <v>20.542629562527196</v>
      </c>
      <c r="M38" s="5">
        <v>20.680051391130981</v>
      </c>
      <c r="N38" s="5">
        <f t="shared" si="1"/>
        <v>-0.13742182860378449</v>
      </c>
      <c r="O38" s="5">
        <v>19.265691435422017</v>
      </c>
      <c r="P38" s="5">
        <v>18.862654428202152</v>
      </c>
      <c r="Q38" s="5">
        <v>17.551270353778548</v>
      </c>
      <c r="R38" s="4">
        <v>0</v>
      </c>
      <c r="S38" s="4">
        <v>0</v>
      </c>
      <c r="T38" s="4">
        <v>0</v>
      </c>
      <c r="U38" s="4">
        <f t="shared" si="2"/>
        <v>0</v>
      </c>
      <c r="V38" s="4">
        <v>0</v>
      </c>
      <c r="W38" s="4">
        <v>0</v>
      </c>
      <c r="X38" s="4">
        <v>0</v>
      </c>
      <c r="Y38" s="5">
        <v>2.6782031965420083</v>
      </c>
      <c r="Z38" s="5">
        <v>8.5840137516114901</v>
      </c>
      <c r="AA38" s="4" t="s">
        <v>24</v>
      </c>
      <c r="AB38" s="5">
        <v>40.226942903284204</v>
      </c>
      <c r="AC38" s="5">
        <v>2.8384316793893118</v>
      </c>
      <c r="AD38" s="5">
        <v>9.0157445900290725</v>
      </c>
      <c r="AE38" s="5">
        <v>-2.9565000000000001</v>
      </c>
      <c r="AF38" s="5">
        <v>393.37833333333333</v>
      </c>
    </row>
    <row r="39" spans="1:32" x14ac:dyDescent="0.2">
      <c r="A39" s="3" t="s">
        <v>25</v>
      </c>
      <c r="B39" s="4">
        <v>2009</v>
      </c>
      <c r="C39" s="4">
        <v>2</v>
      </c>
      <c r="D39" s="4">
        <v>1</v>
      </c>
      <c r="E39" s="4">
        <v>0</v>
      </c>
      <c r="F39" s="4">
        <v>0</v>
      </c>
      <c r="G39" s="4">
        <v>0</v>
      </c>
      <c r="H39" s="4">
        <f t="shared" si="0"/>
        <v>1</v>
      </c>
      <c r="I39" s="5">
        <v>-0.83238822221755981</v>
      </c>
      <c r="K39" s="4" t="str">
        <f>IF($J$24&lt;=[1]Sheet1!$H$2, "C", IF($J$24&gt;[1]Sheet1!$H$4, "O", "M"))</f>
        <v>M</v>
      </c>
      <c r="L39" s="4">
        <v>16.154146027803531</v>
      </c>
      <c r="M39" s="5">
        <v>20.542629562527196</v>
      </c>
      <c r="N39" s="5">
        <f t="shared" si="1"/>
        <v>-4.3884835347236653</v>
      </c>
      <c r="O39" s="5">
        <v>20.680051391130981</v>
      </c>
      <c r="P39" s="5">
        <v>19.265691435422017</v>
      </c>
      <c r="Q39" s="5">
        <v>18.862654428202152</v>
      </c>
      <c r="R39" s="4">
        <v>0</v>
      </c>
      <c r="S39" s="4">
        <v>0</v>
      </c>
      <c r="T39" s="4">
        <v>0</v>
      </c>
      <c r="U39" s="4">
        <f t="shared" si="2"/>
        <v>0</v>
      </c>
      <c r="V39" s="4">
        <v>0</v>
      </c>
      <c r="W39" s="4">
        <v>0</v>
      </c>
      <c r="X39" s="4">
        <v>0</v>
      </c>
      <c r="Y39" s="5">
        <v>1.2009789995206728</v>
      </c>
      <c r="Z39" s="5">
        <v>6.2827743148312898</v>
      </c>
      <c r="AA39" s="4" t="s">
        <v>24</v>
      </c>
      <c r="AB39" s="5">
        <v>33.902987648344194</v>
      </c>
      <c r="AC39" s="5">
        <v>0.66468946360153258</v>
      </c>
      <c r="AD39" s="5">
        <v>4.0938615004051115</v>
      </c>
      <c r="AE39" s="5">
        <v>0.1216</v>
      </c>
      <c r="AF39" s="5">
        <v>420.89833333333331</v>
      </c>
    </row>
    <row r="40" spans="1:32" x14ac:dyDescent="0.2">
      <c r="A40" s="3" t="s">
        <v>25</v>
      </c>
      <c r="B40" s="4">
        <v>2010</v>
      </c>
      <c r="C40" s="4">
        <v>2</v>
      </c>
      <c r="D40" s="4">
        <v>1</v>
      </c>
      <c r="E40" s="4">
        <v>0</v>
      </c>
      <c r="F40" s="4">
        <v>0</v>
      </c>
      <c r="G40" s="4">
        <v>0</v>
      </c>
      <c r="H40" s="4">
        <f t="shared" si="0"/>
        <v>1</v>
      </c>
      <c r="I40" s="5">
        <v>-0.83238822221755981</v>
      </c>
      <c r="K40" s="4" t="str">
        <f>IF($J$24&lt;=[1]Sheet1!$H$2, "C", IF($J$24&gt;[1]Sheet1!$H$4, "O", "M"))</f>
        <v>M</v>
      </c>
      <c r="L40" s="4">
        <v>18.335236378004119</v>
      </c>
      <c r="M40" s="5">
        <v>16.154146027803527</v>
      </c>
      <c r="N40" s="5">
        <f t="shared" si="1"/>
        <v>2.1810903502005914</v>
      </c>
      <c r="O40" s="5">
        <v>20.542629562527196</v>
      </c>
      <c r="P40" s="5">
        <v>20.680051391130981</v>
      </c>
      <c r="Q40" s="5">
        <v>19.265691435422017</v>
      </c>
      <c r="R40" s="4">
        <v>0</v>
      </c>
      <c r="S40" s="4">
        <v>0</v>
      </c>
      <c r="T40" s="4">
        <v>0</v>
      </c>
      <c r="U40" s="4">
        <f t="shared" si="2"/>
        <v>0</v>
      </c>
      <c r="V40" s="4">
        <v>0</v>
      </c>
      <c r="W40" s="4">
        <v>0</v>
      </c>
      <c r="X40" s="4">
        <v>0</v>
      </c>
      <c r="Y40" s="5">
        <v>2.6607867587855782</v>
      </c>
      <c r="Z40" s="5">
        <v>10.7801154347422</v>
      </c>
      <c r="AA40" s="4" t="s">
        <v>24</v>
      </c>
      <c r="AB40" s="5">
        <v>34.783096802613343</v>
      </c>
      <c r="AC40" s="5">
        <v>0.33307448275862006</v>
      </c>
      <c r="AD40" s="5">
        <v>-6.0133553314071122</v>
      </c>
      <c r="AE40" s="5">
        <v>-8.4545999999999992</v>
      </c>
      <c r="AF40" s="5">
        <v>504.15249999999997</v>
      </c>
    </row>
    <row r="41" spans="1:32" x14ac:dyDescent="0.2">
      <c r="A41" s="3" t="s">
        <v>25</v>
      </c>
      <c r="B41" s="4">
        <v>2011</v>
      </c>
      <c r="C41" s="4">
        <v>2</v>
      </c>
      <c r="D41" s="4">
        <v>1</v>
      </c>
      <c r="E41" s="4">
        <v>0</v>
      </c>
      <c r="F41" s="4">
        <v>0</v>
      </c>
      <c r="G41" s="4">
        <v>0</v>
      </c>
      <c r="H41" s="4">
        <f t="shared" si="0"/>
        <v>1</v>
      </c>
      <c r="I41" s="5">
        <v>-0.83238822221755981</v>
      </c>
      <c r="K41" s="4" t="str">
        <f>IF($J$24&lt;=[1]Sheet1!$H$2, "C", IF($J$24&gt;[1]Sheet1!$H$4, "O", "M"))</f>
        <v>M</v>
      </c>
      <c r="L41" s="4">
        <v>19.292786545393476</v>
      </c>
      <c r="M41" s="5">
        <v>18.335236378004119</v>
      </c>
      <c r="N41" s="5">
        <f t="shared" si="1"/>
        <v>0.95755016738935694</v>
      </c>
      <c r="O41" s="5">
        <v>16.154146027803527</v>
      </c>
      <c r="P41" s="5">
        <v>20.542629562527196</v>
      </c>
      <c r="Q41" s="5">
        <v>20.680051391130981</v>
      </c>
      <c r="R41" s="4">
        <v>0</v>
      </c>
      <c r="S41" s="4">
        <v>0</v>
      </c>
      <c r="T41" s="4">
        <v>0</v>
      </c>
      <c r="U41" s="4">
        <f t="shared" si="2"/>
        <v>0</v>
      </c>
      <c r="V41" s="4">
        <v>0</v>
      </c>
      <c r="W41" s="4">
        <v>0</v>
      </c>
      <c r="X41" s="4">
        <v>0</v>
      </c>
      <c r="Y41" s="5">
        <v>2.0329941828453069</v>
      </c>
      <c r="Z41" s="5">
        <v>9.4656862745100092</v>
      </c>
      <c r="AA41" s="4" t="s">
        <v>24</v>
      </c>
      <c r="AB41" s="5">
        <v>35.005627159510574</v>
      </c>
      <c r="AC41" s="5">
        <v>0.3255502692307693</v>
      </c>
      <c r="AD41" s="5">
        <v>10.353567448873065</v>
      </c>
      <c r="AE41" s="5">
        <v>-7.6784999999999997</v>
      </c>
      <c r="AF41" s="5">
        <v>545.91166666666675</v>
      </c>
    </row>
    <row r="42" spans="1:32" x14ac:dyDescent="0.2">
      <c r="A42" s="3" t="s">
        <v>25</v>
      </c>
      <c r="B42" s="4">
        <v>2012</v>
      </c>
      <c r="C42" s="4">
        <v>2</v>
      </c>
      <c r="D42" s="4">
        <v>1</v>
      </c>
      <c r="E42" s="4">
        <v>0</v>
      </c>
      <c r="F42" s="4">
        <v>0</v>
      </c>
      <c r="G42" s="4">
        <v>0</v>
      </c>
      <c r="H42" s="4">
        <f t="shared" si="0"/>
        <v>1</v>
      </c>
      <c r="I42" s="5">
        <v>-1.8947981595993042</v>
      </c>
      <c r="K42" s="4" t="str">
        <f>IF($J$24&lt;=[1]Sheet1!$H$2, "C", IF($J$24&gt;[1]Sheet1!$H$4, "O", "M"))</f>
        <v>M</v>
      </c>
      <c r="L42" s="4">
        <v>17.71403100661388</v>
      </c>
      <c r="M42" s="5">
        <v>19.292786545393472</v>
      </c>
      <c r="N42" s="5">
        <f t="shared" si="1"/>
        <v>-1.5787555387795926</v>
      </c>
      <c r="O42" s="5">
        <v>18.335236378004119</v>
      </c>
      <c r="P42" s="5">
        <v>16.154146027803527</v>
      </c>
      <c r="Q42" s="5">
        <v>20.542629562527196</v>
      </c>
      <c r="R42" s="4">
        <v>0</v>
      </c>
      <c r="S42" s="4">
        <v>0</v>
      </c>
      <c r="T42" s="4">
        <v>0</v>
      </c>
      <c r="U42" s="4">
        <f t="shared" si="2"/>
        <v>0</v>
      </c>
      <c r="V42" s="4">
        <v>0</v>
      </c>
      <c r="W42" s="4">
        <v>0</v>
      </c>
      <c r="X42" s="4">
        <v>0</v>
      </c>
      <c r="Y42" s="5">
        <v>2.7915772468707569</v>
      </c>
      <c r="Z42" s="5">
        <v>10.0302590249304</v>
      </c>
      <c r="AA42" s="4" t="s">
        <v>24</v>
      </c>
      <c r="AB42" s="5">
        <v>30.362240903208804</v>
      </c>
      <c r="AC42" s="5">
        <v>0.41523103448275878</v>
      </c>
      <c r="AD42" s="5">
        <v>6.1474863398685073</v>
      </c>
      <c r="AE42" s="5">
        <v>-6.7436999999999996</v>
      </c>
      <c r="AF42" s="5">
        <v>623.90583333333336</v>
      </c>
    </row>
    <row r="43" spans="1:32" x14ac:dyDescent="0.2">
      <c r="A43" s="3" t="s">
        <v>25</v>
      </c>
      <c r="B43" s="4">
        <v>2013</v>
      </c>
      <c r="C43" s="4">
        <v>2</v>
      </c>
      <c r="D43" s="4">
        <v>1</v>
      </c>
      <c r="E43" s="4">
        <v>0</v>
      </c>
      <c r="F43" s="4">
        <v>0</v>
      </c>
      <c r="G43" s="4">
        <v>0</v>
      </c>
      <c r="H43" s="4">
        <f t="shared" si="0"/>
        <v>1</v>
      </c>
      <c r="I43" s="5">
        <v>-1.8947981595993042</v>
      </c>
      <c r="K43" s="4" t="str">
        <f>IF($J$24&lt;=[1]Sheet1!$H$2, "C", IF($J$24&gt;[1]Sheet1!$H$4, "O", "M"))</f>
        <v>M</v>
      </c>
      <c r="L43" s="4">
        <v>18.208026181273919</v>
      </c>
      <c r="M43" s="5">
        <v>17.71403100661388</v>
      </c>
      <c r="N43" s="5">
        <f t="shared" si="1"/>
        <v>0.49399517466003928</v>
      </c>
      <c r="O43" s="5">
        <v>19.292786545393472</v>
      </c>
      <c r="P43" s="5">
        <v>18.335236378004119</v>
      </c>
      <c r="Q43" s="5">
        <v>16.154146027803527</v>
      </c>
      <c r="R43" s="4">
        <v>0</v>
      </c>
      <c r="S43" s="4">
        <v>0</v>
      </c>
      <c r="T43" s="4">
        <v>0</v>
      </c>
      <c r="U43" s="4">
        <f t="shared" si="2"/>
        <v>0</v>
      </c>
      <c r="V43" s="4">
        <v>0</v>
      </c>
      <c r="W43" s="4">
        <v>0</v>
      </c>
      <c r="X43" s="4">
        <v>0</v>
      </c>
      <c r="Y43" s="5">
        <v>1.7723666359137709</v>
      </c>
      <c r="Z43" s="5">
        <v>10.6194330100695</v>
      </c>
      <c r="AA43" s="4" t="s">
        <v>24</v>
      </c>
      <c r="AB43" s="5">
        <v>29.221079052519659</v>
      </c>
      <c r="AC43" s="5">
        <v>0.2590111111111108</v>
      </c>
      <c r="AD43" s="5">
        <v>-1.0528744503097727</v>
      </c>
      <c r="AE43" s="5">
        <v>-5.4349999999999996</v>
      </c>
      <c r="AF43" s="5">
        <v>638.66750000000002</v>
      </c>
    </row>
    <row r="44" spans="1:32" x14ac:dyDescent="0.2">
      <c r="A44" s="3" t="s">
        <v>25</v>
      </c>
      <c r="B44" s="4">
        <v>2014</v>
      </c>
      <c r="C44" s="4">
        <v>2</v>
      </c>
      <c r="D44" s="4">
        <v>1</v>
      </c>
      <c r="E44" s="4">
        <v>0</v>
      </c>
      <c r="F44" s="4">
        <v>0</v>
      </c>
      <c r="G44" s="4">
        <v>0</v>
      </c>
      <c r="H44" s="4">
        <f t="shared" si="0"/>
        <v>1</v>
      </c>
      <c r="I44" s="5">
        <v>-1.8947981595993042</v>
      </c>
      <c r="K44" s="4" t="str">
        <f>IF($J$24&lt;=[1]Sheet1!$H$2, "C", IF($J$24&gt;[1]Sheet1!$H$4, "O", "M"))</f>
        <v>M</v>
      </c>
      <c r="L44" s="4">
        <v>18.552362728946704</v>
      </c>
      <c r="M44" s="5">
        <v>18.208026181273919</v>
      </c>
      <c r="N44" s="5">
        <f t="shared" si="1"/>
        <v>0.34433654767278554</v>
      </c>
      <c r="O44" s="5">
        <v>17.71403100661388</v>
      </c>
      <c r="P44" s="5">
        <v>19.292786545393472</v>
      </c>
      <c r="Q44" s="5">
        <v>18.335236378004119</v>
      </c>
      <c r="R44" s="4">
        <v>0</v>
      </c>
      <c r="S44" s="4">
        <v>0</v>
      </c>
      <c r="T44" s="4">
        <v>0</v>
      </c>
      <c r="U44" s="4">
        <f t="shared" si="2"/>
        <v>0</v>
      </c>
      <c r="V44" s="4">
        <v>0</v>
      </c>
      <c r="W44" s="4">
        <v>0</v>
      </c>
      <c r="X44" s="4">
        <v>0</v>
      </c>
      <c r="Y44" s="5">
        <v>0.95621769184559691</v>
      </c>
      <c r="Z44" s="5" t="s">
        <v>24</v>
      </c>
      <c r="AA44" s="4" t="s">
        <v>24</v>
      </c>
      <c r="AB44" s="5">
        <v>28.228300490442397</v>
      </c>
      <c r="AC44" s="5">
        <v>0.22653659003831433</v>
      </c>
      <c r="AD44" s="5">
        <v>2.3024841583628302</v>
      </c>
      <c r="AE44" s="5">
        <v>-11.8719</v>
      </c>
      <c r="AF44" s="5">
        <v>668.14333333333332</v>
      </c>
    </row>
    <row r="45" spans="1:32" x14ac:dyDescent="0.2">
      <c r="A45" s="3" t="s">
        <v>25</v>
      </c>
      <c r="B45" s="4">
        <v>2015</v>
      </c>
      <c r="C45" s="4">
        <v>2</v>
      </c>
      <c r="D45" s="4">
        <v>1</v>
      </c>
      <c r="E45" s="4">
        <v>0</v>
      </c>
      <c r="F45" s="4">
        <v>0</v>
      </c>
      <c r="G45" s="4">
        <v>0</v>
      </c>
      <c r="H45" s="4">
        <f t="shared" si="0"/>
        <v>1</v>
      </c>
      <c r="I45" s="4"/>
      <c r="J45" s="4"/>
      <c r="K45" s="4" t="str">
        <f>IF($J$24&lt;=[1]Sheet1!$H$2, "C", IF($J$24&gt;[1]Sheet1!$H$4, "O", "M"))</f>
        <v>M</v>
      </c>
      <c r="L45" s="4">
        <v>16.853949731259444</v>
      </c>
      <c r="M45" s="5">
        <v>18.552362728946704</v>
      </c>
      <c r="N45" s="5">
        <f t="shared" si="1"/>
        <v>-1.6984129976872602</v>
      </c>
      <c r="O45" s="5">
        <v>18.208026181273919</v>
      </c>
      <c r="P45" s="5">
        <v>17.71403100661388</v>
      </c>
      <c r="Q45" s="5">
        <v>19.292786545393472</v>
      </c>
      <c r="R45" s="4">
        <v>0</v>
      </c>
      <c r="S45" s="4">
        <v>0</v>
      </c>
      <c r="T45" s="4">
        <v>0</v>
      </c>
      <c r="U45" s="4">
        <f t="shared" si="2"/>
        <v>0</v>
      </c>
      <c r="V45" s="4">
        <v>0</v>
      </c>
      <c r="W45" s="4">
        <v>0</v>
      </c>
      <c r="X45" s="4">
        <v>0</v>
      </c>
      <c r="Y45" s="5">
        <v>2.054069794018881</v>
      </c>
      <c r="Z45" s="5" t="s">
        <v>24</v>
      </c>
      <c r="AA45" s="4" t="s">
        <v>24</v>
      </c>
      <c r="AB45" s="5">
        <v>22.931821662241443</v>
      </c>
      <c r="AC45" s="5">
        <v>0.30615229885057466</v>
      </c>
      <c r="AD45" s="5">
        <v>-2.5584774462561626</v>
      </c>
      <c r="AE45" s="5">
        <v>0.94340000000000002</v>
      </c>
      <c r="AF45" s="5">
        <v>675.33833333333348</v>
      </c>
    </row>
    <row r="46" spans="1:32" x14ac:dyDescent="0.2">
      <c r="A46" s="3" t="s">
        <v>26</v>
      </c>
      <c r="B46" s="4">
        <v>1994</v>
      </c>
      <c r="C46" s="4">
        <v>3</v>
      </c>
      <c r="D46" s="4">
        <v>1</v>
      </c>
      <c r="E46" s="4">
        <v>0</v>
      </c>
      <c r="F46" s="4">
        <v>0</v>
      </c>
      <c r="G46" s="4">
        <v>0</v>
      </c>
      <c r="H46" s="4">
        <f t="shared" si="0"/>
        <v>1</v>
      </c>
      <c r="I46" s="5">
        <v>-1.8947981595993042</v>
      </c>
      <c r="J46" s="5">
        <f>AVERAGE(I46:I66)</f>
        <v>-0.5419306840215411</v>
      </c>
      <c r="K46" s="4" t="str">
        <f>IF($J$46&lt;=[1]Sheet1!$H$2, "C", IF($J$46&gt;[1]Sheet1!$H$4, "O", "M"))</f>
        <v>M</v>
      </c>
      <c r="L46" s="4">
        <v>22.99348936802307</v>
      </c>
      <c r="M46" s="5">
        <v>20.846358753339747</v>
      </c>
      <c r="N46" s="5">
        <f t="shared" si="1"/>
        <v>2.1471306146833236</v>
      </c>
      <c r="O46" s="5">
        <v>18.934602348856121</v>
      </c>
      <c r="P46" s="5">
        <v>19.769100620376204</v>
      </c>
      <c r="Q46" s="5">
        <v>20.166606912233974</v>
      </c>
      <c r="R46" s="4">
        <v>0</v>
      </c>
      <c r="S46" s="4">
        <v>0</v>
      </c>
      <c r="T46" s="4">
        <v>0</v>
      </c>
      <c r="U46" s="4">
        <f t="shared" si="2"/>
        <v>0</v>
      </c>
      <c r="V46" s="4">
        <v>0</v>
      </c>
      <c r="W46" s="4">
        <v>0</v>
      </c>
      <c r="X46" s="4">
        <v>0</v>
      </c>
      <c r="Y46" s="5">
        <v>0.55042715687456023</v>
      </c>
      <c r="Z46" s="5">
        <v>2075.8871821171401</v>
      </c>
      <c r="AA46" s="5">
        <v>2.9787719930227987</v>
      </c>
      <c r="AB46" s="5">
        <v>19.332905457103539</v>
      </c>
      <c r="AC46" s="5">
        <v>4.6052885769230762</v>
      </c>
      <c r="AD46" s="5">
        <v>4.6651689887785182</v>
      </c>
      <c r="AF46" s="5">
        <v>85.769166666666607</v>
      </c>
    </row>
    <row r="47" spans="1:32" x14ac:dyDescent="0.2">
      <c r="A47" s="3" t="s">
        <v>26</v>
      </c>
      <c r="B47" s="4">
        <v>1995</v>
      </c>
      <c r="C47" s="4">
        <v>3</v>
      </c>
      <c r="D47" s="4">
        <v>1</v>
      </c>
      <c r="E47" s="4">
        <v>0</v>
      </c>
      <c r="F47" s="4">
        <v>0</v>
      </c>
      <c r="G47" s="4">
        <v>0</v>
      </c>
      <c r="H47" s="4">
        <f t="shared" si="0"/>
        <v>1</v>
      </c>
      <c r="I47" s="5">
        <v>-1.8947981595993042</v>
      </c>
      <c r="K47" s="4" t="str">
        <f>IF($J$46&lt;=[1]Sheet1!$H$2, "C", IF($J$46&gt;[1]Sheet1!$H$4, "O", "M"))</f>
        <v>M</v>
      </c>
      <c r="L47" s="4">
        <v>19.177514095300179</v>
      </c>
      <c r="M47" s="5">
        <v>22.99348936802307</v>
      </c>
      <c r="N47" s="5">
        <f t="shared" si="1"/>
        <v>-3.8159752727228913</v>
      </c>
      <c r="O47" s="5">
        <v>20.846358753339747</v>
      </c>
      <c r="P47" s="5">
        <v>18.934602348856121</v>
      </c>
      <c r="Q47" s="5">
        <v>19.769100620376204</v>
      </c>
      <c r="R47" s="4">
        <v>0</v>
      </c>
      <c r="S47" s="4">
        <v>0</v>
      </c>
      <c r="T47" s="4">
        <v>1</v>
      </c>
      <c r="U47" s="4">
        <f t="shared" si="2"/>
        <v>0</v>
      </c>
      <c r="V47" s="4">
        <v>0</v>
      </c>
      <c r="W47" s="4">
        <v>0</v>
      </c>
      <c r="X47" s="4">
        <v>0</v>
      </c>
      <c r="Y47" s="5">
        <v>0.61847393496397285</v>
      </c>
      <c r="Z47" s="5">
        <v>66.007876307792401</v>
      </c>
      <c r="AA47" s="4">
        <v>2.8546949141662061</v>
      </c>
      <c r="AB47" s="5">
        <v>16.632662260657298</v>
      </c>
      <c r="AC47" s="5">
        <v>5.8531701538461531</v>
      </c>
      <c r="AD47" s="5">
        <v>5.334551702473675</v>
      </c>
      <c r="AF47" s="5">
        <v>87.414166666666674</v>
      </c>
    </row>
    <row r="48" spans="1:32" x14ac:dyDescent="0.2">
      <c r="A48" s="3" t="s">
        <v>26</v>
      </c>
      <c r="B48" s="4">
        <v>1996</v>
      </c>
      <c r="C48" s="4">
        <v>3</v>
      </c>
      <c r="D48" s="4">
        <v>1</v>
      </c>
      <c r="E48" s="4">
        <v>0</v>
      </c>
      <c r="F48" s="4">
        <v>0</v>
      </c>
      <c r="G48" s="4">
        <v>0</v>
      </c>
      <c r="H48" s="4">
        <f t="shared" si="0"/>
        <v>1</v>
      </c>
      <c r="I48" s="5">
        <v>-1.8947981595993042</v>
      </c>
      <c r="K48" s="4" t="str">
        <f>IF($J$46&lt;=[1]Sheet1!$H$2, "C", IF($J$46&gt;[1]Sheet1!$H$4, "O", "M"))</f>
        <v>M</v>
      </c>
      <c r="L48" s="4">
        <v>17.267008515810815</v>
      </c>
      <c r="M48" s="5">
        <v>19.177514095300179</v>
      </c>
      <c r="N48" s="5">
        <f t="shared" si="1"/>
        <v>-1.9105055794893637</v>
      </c>
      <c r="O48" s="5">
        <v>22.99348936802307</v>
      </c>
      <c r="P48" s="5">
        <v>20.846358753339747</v>
      </c>
      <c r="Q48" s="5">
        <v>18.934602348856121</v>
      </c>
      <c r="R48" s="4">
        <v>0</v>
      </c>
      <c r="S48" s="4">
        <v>0</v>
      </c>
      <c r="T48" s="4">
        <v>0</v>
      </c>
      <c r="U48" s="4">
        <f t="shared" si="2"/>
        <v>0</v>
      </c>
      <c r="V48" s="4">
        <v>0</v>
      </c>
      <c r="W48" s="4">
        <v>0</v>
      </c>
      <c r="X48" s="4">
        <v>0</v>
      </c>
      <c r="Y48" s="5">
        <v>1.3169872818547363</v>
      </c>
      <c r="Z48" s="5">
        <v>15.7574360967243</v>
      </c>
      <c r="AA48" s="4">
        <v>3.0549307107313495</v>
      </c>
      <c r="AB48" s="5">
        <v>15.635562138276926</v>
      </c>
      <c r="AC48" s="5">
        <v>5.3455693511450377</v>
      </c>
      <c r="AD48" s="5">
        <v>4.416731353885055</v>
      </c>
      <c r="AF48" s="5">
        <v>121.2025</v>
      </c>
    </row>
    <row r="49" spans="1:32" x14ac:dyDescent="0.2">
      <c r="A49" s="3" t="s">
        <v>26</v>
      </c>
      <c r="B49" s="4">
        <v>1997</v>
      </c>
      <c r="C49" s="4">
        <v>3</v>
      </c>
      <c r="D49" s="4">
        <v>1</v>
      </c>
      <c r="E49" s="4">
        <v>0</v>
      </c>
      <c r="F49" s="4">
        <v>0</v>
      </c>
      <c r="G49" s="4">
        <v>0</v>
      </c>
      <c r="H49" s="4">
        <f t="shared" si="0"/>
        <v>1</v>
      </c>
      <c r="I49" s="5">
        <v>-1.8947981595993042</v>
      </c>
      <c r="K49" s="4" t="str">
        <f>IF($J$46&lt;=[1]Sheet1!$H$2, "C", IF($J$46&gt;[1]Sheet1!$H$4, "O", "M"))</f>
        <v>M</v>
      </c>
      <c r="L49" s="4">
        <v>17.7639905513035</v>
      </c>
      <c r="M49" s="5">
        <v>17.267008515810815</v>
      </c>
      <c r="N49" s="5">
        <f t="shared" si="1"/>
        <v>0.49698203549268527</v>
      </c>
      <c r="O49" s="5">
        <v>19.177514095300179</v>
      </c>
      <c r="P49" s="5">
        <v>22.99348936802307</v>
      </c>
      <c r="Q49" s="5">
        <v>20.846358753339747</v>
      </c>
      <c r="R49" s="4">
        <v>0</v>
      </c>
      <c r="S49" s="4">
        <v>0</v>
      </c>
      <c r="T49" s="4">
        <v>0</v>
      </c>
      <c r="U49" s="4">
        <f t="shared" si="2"/>
        <v>0</v>
      </c>
      <c r="V49" s="4">
        <v>0</v>
      </c>
      <c r="W49" s="4">
        <v>0</v>
      </c>
      <c r="X49" s="4">
        <v>0</v>
      </c>
      <c r="Y49" s="5">
        <v>2.2248655325289968</v>
      </c>
      <c r="Z49" s="5">
        <v>6.92531694489087</v>
      </c>
      <c r="AA49" s="4">
        <v>4.5161770205534042</v>
      </c>
      <c r="AB49" s="5">
        <v>16.576181428416881</v>
      </c>
      <c r="AC49" s="5">
        <v>5.5666122605363997</v>
      </c>
      <c r="AD49" s="5">
        <v>2.2075355243176062</v>
      </c>
      <c r="AE49" s="5">
        <v>65.409000000000006</v>
      </c>
      <c r="AF49" s="5">
        <v>151.53083333333333</v>
      </c>
    </row>
    <row r="50" spans="1:32" x14ac:dyDescent="0.2">
      <c r="A50" s="3" t="s">
        <v>26</v>
      </c>
      <c r="B50" s="4">
        <v>1998</v>
      </c>
      <c r="C50" s="4">
        <v>3</v>
      </c>
      <c r="D50" s="4">
        <v>1</v>
      </c>
      <c r="E50" s="4">
        <v>0</v>
      </c>
      <c r="F50" s="4">
        <v>0</v>
      </c>
      <c r="G50" s="4">
        <v>0</v>
      </c>
      <c r="H50" s="4">
        <f t="shared" si="0"/>
        <v>1</v>
      </c>
      <c r="I50" s="5">
        <v>-1.1887569427490234</v>
      </c>
      <c r="K50" s="4" t="str">
        <f>IF($J$46&lt;=[1]Sheet1!$H$2, "C", IF($J$46&gt;[1]Sheet1!$H$4, "O", "M"))</f>
        <v>M</v>
      </c>
      <c r="L50" s="4">
        <v>18.164694802519278</v>
      </c>
      <c r="M50" s="5">
        <v>17.7639905513035</v>
      </c>
      <c r="N50" s="5">
        <f t="shared" si="1"/>
        <v>0.40070425121577813</v>
      </c>
      <c r="O50" s="5">
        <v>17.267008515810815</v>
      </c>
      <c r="P50" s="5">
        <v>19.177514095300179</v>
      </c>
      <c r="Q50" s="5">
        <v>22.99348936802307</v>
      </c>
      <c r="R50" s="4">
        <v>0</v>
      </c>
      <c r="S50" s="4">
        <v>0</v>
      </c>
      <c r="T50" s="4">
        <v>0</v>
      </c>
      <c r="U50" s="4">
        <f t="shared" si="2"/>
        <v>0</v>
      </c>
      <c r="V50" s="4">
        <v>0</v>
      </c>
      <c r="W50" s="4">
        <v>0</v>
      </c>
      <c r="X50" s="4">
        <v>0</v>
      </c>
      <c r="Y50" s="5">
        <v>3.6948171349158128</v>
      </c>
      <c r="Z50" s="5">
        <v>3.1985918912357398</v>
      </c>
      <c r="AA50" s="4">
        <v>6.2294268032773177</v>
      </c>
      <c r="AB50" s="5">
        <v>16.438652727437795</v>
      </c>
      <c r="AC50" s="5">
        <v>5.3894801532567103</v>
      </c>
      <c r="AD50" s="5">
        <v>3.3950286402110379</v>
      </c>
      <c r="AE50" s="5">
        <v>77.6173</v>
      </c>
      <c r="AF50" s="5">
        <v>147.5275</v>
      </c>
    </row>
    <row r="51" spans="1:32" x14ac:dyDescent="0.2">
      <c r="A51" s="3" t="s">
        <v>26</v>
      </c>
      <c r="B51" s="4">
        <v>1999</v>
      </c>
      <c r="C51" s="4">
        <v>3</v>
      </c>
      <c r="D51" s="4">
        <v>1</v>
      </c>
      <c r="E51" s="4">
        <v>0</v>
      </c>
      <c r="F51" s="4">
        <v>0</v>
      </c>
      <c r="G51" s="4">
        <v>0</v>
      </c>
      <c r="H51" s="4">
        <f t="shared" si="0"/>
        <v>1</v>
      </c>
      <c r="I51" s="5">
        <v>-1.1887569427490234</v>
      </c>
      <c r="K51" s="4" t="str">
        <f>IF($J$46&lt;=[1]Sheet1!$H$2, "C", IF($J$46&gt;[1]Sheet1!$H$4, "O", "M"))</f>
        <v>M</v>
      </c>
      <c r="L51" s="4">
        <v>17.389545568629902</v>
      </c>
      <c r="M51" s="5">
        <v>18.164694802519278</v>
      </c>
      <c r="N51" s="5">
        <f t="shared" si="1"/>
        <v>-0.77514923388937618</v>
      </c>
      <c r="O51" s="5">
        <v>17.7639905513035</v>
      </c>
      <c r="P51" s="5">
        <v>17.267008515810815</v>
      </c>
      <c r="Q51" s="5">
        <v>19.177514095300179</v>
      </c>
      <c r="R51" s="4">
        <v>1</v>
      </c>
      <c r="S51" s="4">
        <v>0</v>
      </c>
      <c r="T51" s="4">
        <v>0</v>
      </c>
      <c r="U51" s="4">
        <f t="shared" si="2"/>
        <v>0</v>
      </c>
      <c r="V51" s="4">
        <v>0</v>
      </c>
      <c r="W51" s="4">
        <v>1</v>
      </c>
      <c r="X51" s="4">
        <v>0</v>
      </c>
      <c r="Y51" s="5">
        <v>4.7675225496478379</v>
      </c>
      <c r="Z51" s="5">
        <v>4.8579662412515496</v>
      </c>
      <c r="AA51" s="4">
        <v>12.003392899336026</v>
      </c>
      <c r="AB51" s="5">
        <v>20.982135879843085</v>
      </c>
      <c r="AC51" s="5">
        <v>5.2290990038314114</v>
      </c>
      <c r="AD51" s="5">
        <v>0.33835617696867359</v>
      </c>
      <c r="AE51" s="5">
        <v>67.062700000000007</v>
      </c>
      <c r="AF51" s="5">
        <v>151.51583333333335</v>
      </c>
    </row>
    <row r="52" spans="1:32" x14ac:dyDescent="0.2">
      <c r="A52" s="3" t="s">
        <v>26</v>
      </c>
      <c r="B52" s="4">
        <v>2000</v>
      </c>
      <c r="C52" s="4">
        <v>3</v>
      </c>
      <c r="D52" s="4">
        <v>1</v>
      </c>
      <c r="E52" s="4">
        <v>0</v>
      </c>
      <c r="F52" s="4">
        <v>0</v>
      </c>
      <c r="G52" s="4">
        <v>0</v>
      </c>
      <c r="H52" s="4">
        <f t="shared" si="0"/>
        <v>1</v>
      </c>
      <c r="I52" s="5">
        <v>-1.1887569427490234</v>
      </c>
      <c r="K52" s="4" t="str">
        <f>IF($J$46&lt;=[1]Sheet1!$H$2, "C", IF($J$46&gt;[1]Sheet1!$H$4, "O", "M"))</f>
        <v>M</v>
      </c>
      <c r="L52" s="4">
        <v>18.903120942245515</v>
      </c>
      <c r="M52" s="5">
        <v>17.389545568629902</v>
      </c>
      <c r="N52" s="5">
        <f t="shared" si="1"/>
        <v>1.5135753736156126</v>
      </c>
      <c r="O52" s="5">
        <v>18.164694802519278</v>
      </c>
      <c r="P52" s="5">
        <v>17.7639905513035</v>
      </c>
      <c r="Q52" s="5">
        <v>17.267008515810815</v>
      </c>
      <c r="R52" s="4">
        <v>0</v>
      </c>
      <c r="S52" s="4">
        <v>0</v>
      </c>
      <c r="T52" s="4">
        <v>0</v>
      </c>
      <c r="U52" s="4">
        <f t="shared" si="2"/>
        <v>0</v>
      </c>
      <c r="V52" s="4">
        <v>0</v>
      </c>
      <c r="W52" s="4">
        <v>0</v>
      </c>
      <c r="X52" s="4">
        <v>0</v>
      </c>
      <c r="Y52" s="5">
        <v>5.0341247810797514</v>
      </c>
      <c r="Z52" s="5">
        <v>7.0447024510628697</v>
      </c>
      <c r="AA52" s="4">
        <v>9.3456289288538699</v>
      </c>
      <c r="AB52" s="5">
        <v>22.639778565966111</v>
      </c>
      <c r="AC52" s="5">
        <v>6.3347528846153871</v>
      </c>
      <c r="AD52" s="5">
        <v>0.46906658888138963</v>
      </c>
      <c r="AE52" s="5">
        <v>48.112900000000003</v>
      </c>
      <c r="AF52" s="5">
        <v>184.79416666666665</v>
      </c>
    </row>
    <row r="53" spans="1:32" x14ac:dyDescent="0.2">
      <c r="A53" s="3" t="s">
        <v>26</v>
      </c>
      <c r="B53" s="4">
        <v>2001</v>
      </c>
      <c r="C53" s="4">
        <v>3</v>
      </c>
      <c r="D53" s="4">
        <v>1</v>
      </c>
      <c r="E53" s="4">
        <v>0</v>
      </c>
      <c r="F53" s="4">
        <v>0</v>
      </c>
      <c r="G53" s="4">
        <v>0</v>
      </c>
      <c r="H53" s="4">
        <f t="shared" si="0"/>
        <v>1</v>
      </c>
      <c r="I53" s="5">
        <v>-1.1887569427490234</v>
      </c>
      <c r="K53" s="4" t="str">
        <f>IF($J$46&lt;=[1]Sheet1!$H$2, "C", IF($J$46&gt;[1]Sheet1!$H$4, "O", "M"))</f>
        <v>M</v>
      </c>
      <c r="L53" s="4">
        <v>18.741772790699795</v>
      </c>
      <c r="M53" s="5">
        <v>18.903120942245515</v>
      </c>
      <c r="N53" s="5">
        <f t="shared" si="1"/>
        <v>-0.16134815154572024</v>
      </c>
      <c r="O53" s="5">
        <v>17.389545568629902</v>
      </c>
      <c r="P53" s="5">
        <v>18.164694802519278</v>
      </c>
      <c r="Q53" s="5">
        <v>17.7639905513035</v>
      </c>
      <c r="R53" s="4">
        <v>0</v>
      </c>
      <c r="S53" s="4">
        <v>0</v>
      </c>
      <c r="T53" s="4">
        <v>0</v>
      </c>
      <c r="U53" s="4">
        <f t="shared" si="2"/>
        <v>0</v>
      </c>
      <c r="V53" s="4">
        <v>0</v>
      </c>
      <c r="W53" s="4">
        <v>0</v>
      </c>
      <c r="X53" s="4">
        <v>0</v>
      </c>
      <c r="Y53" s="5">
        <v>4.1521251536613777</v>
      </c>
      <c r="Z53" s="5">
        <v>6.8378307571391197</v>
      </c>
      <c r="AA53" s="4">
        <v>9.3722843923404842</v>
      </c>
      <c r="AB53" s="5">
        <v>26.936301259504042</v>
      </c>
      <c r="AC53" s="5">
        <v>3.661243026819923</v>
      </c>
      <c r="AD53" s="5">
        <v>4.1125649113213711</v>
      </c>
      <c r="AE53" s="5">
        <v>46.0227</v>
      </c>
      <c r="AF53" s="5">
        <v>201.53250000000003</v>
      </c>
    </row>
    <row r="54" spans="1:32" x14ac:dyDescent="0.2">
      <c r="A54" s="3" t="s">
        <v>26</v>
      </c>
      <c r="B54" s="4">
        <v>2002</v>
      </c>
      <c r="C54" s="4">
        <v>3</v>
      </c>
      <c r="D54" s="4">
        <v>1</v>
      </c>
      <c r="E54" s="4">
        <v>0</v>
      </c>
      <c r="F54" s="4">
        <v>0</v>
      </c>
      <c r="G54" s="4">
        <v>0</v>
      </c>
      <c r="H54" s="4">
        <f t="shared" si="0"/>
        <v>1</v>
      </c>
      <c r="I54" s="5">
        <v>-0.12634706497192383</v>
      </c>
      <c r="K54" s="4" t="str">
        <f>IF($J$46&lt;=[1]Sheet1!$H$2, "C", IF($J$46&gt;[1]Sheet1!$H$4, "O", "M"))</f>
        <v>M</v>
      </c>
      <c r="L54" s="4">
        <v>17.449025650394816</v>
      </c>
      <c r="M54" s="5">
        <v>18.741772790699795</v>
      </c>
      <c r="N54" s="5">
        <f t="shared" si="1"/>
        <v>-1.2927471403049786</v>
      </c>
      <c r="O54" s="5">
        <v>18.903120942245515</v>
      </c>
      <c r="P54" s="5">
        <v>17.389545568629902</v>
      </c>
      <c r="Q54" s="5">
        <v>18.164694802519278</v>
      </c>
      <c r="R54" s="4">
        <v>0</v>
      </c>
      <c r="S54" s="4">
        <v>0</v>
      </c>
      <c r="T54" s="4">
        <v>0</v>
      </c>
      <c r="U54" s="4">
        <f t="shared" si="2"/>
        <v>0</v>
      </c>
      <c r="V54" s="4">
        <v>0</v>
      </c>
      <c r="W54" s="4">
        <v>0</v>
      </c>
      <c r="X54" s="4">
        <v>0</v>
      </c>
      <c r="Y54" s="5">
        <v>3.2653182659987734</v>
      </c>
      <c r="Z54" s="5">
        <v>8.4502206964198106</v>
      </c>
      <c r="AA54" s="4">
        <v>10.698161155914505</v>
      </c>
      <c r="AB54" s="5">
        <v>27.618371453826875</v>
      </c>
      <c r="AC54" s="5">
        <v>1.7330403448275855</v>
      </c>
      <c r="AD54" s="5">
        <v>1.6578179666289543</v>
      </c>
      <c r="AE54" s="5">
        <v>48.34</v>
      </c>
      <c r="AF54" s="5">
        <v>208.45416666666665</v>
      </c>
    </row>
    <row r="55" spans="1:32" x14ac:dyDescent="0.2">
      <c r="A55" s="3" t="s">
        <v>26</v>
      </c>
      <c r="B55" s="4">
        <v>2003</v>
      </c>
      <c r="C55" s="4">
        <v>3</v>
      </c>
      <c r="D55" s="4">
        <v>1</v>
      </c>
      <c r="E55" s="4">
        <v>0</v>
      </c>
      <c r="F55" s="4">
        <v>0</v>
      </c>
      <c r="G55" s="4">
        <v>0</v>
      </c>
      <c r="H55" s="4">
        <f t="shared" si="0"/>
        <v>1</v>
      </c>
      <c r="I55" s="5">
        <v>-0.12634706497192383</v>
      </c>
      <c r="K55" s="4" t="str">
        <f>IF($J$46&lt;=[1]Sheet1!$H$2, "C", IF($J$46&gt;[1]Sheet1!$H$4, "O", "M"))</f>
        <v>M</v>
      </c>
      <c r="L55" s="4">
        <v>16.856708951535872</v>
      </c>
      <c r="M55" s="5">
        <v>17.449025650394816</v>
      </c>
      <c r="N55" s="5">
        <f t="shared" si="1"/>
        <v>-0.59231669885894433</v>
      </c>
      <c r="O55" s="5">
        <v>18.741772790699795</v>
      </c>
      <c r="P55" s="5">
        <v>18.903120942245515</v>
      </c>
      <c r="Q55" s="5">
        <v>17.389545568629902</v>
      </c>
      <c r="R55" s="4">
        <v>1</v>
      </c>
      <c r="S55" s="4">
        <v>0</v>
      </c>
      <c r="T55" s="4">
        <v>0</v>
      </c>
      <c r="U55" s="4">
        <f t="shared" si="2"/>
        <v>0</v>
      </c>
      <c r="V55" s="4">
        <v>1</v>
      </c>
      <c r="W55" s="4">
        <v>0</v>
      </c>
      <c r="X55" s="4">
        <v>0</v>
      </c>
      <c r="Y55" s="5">
        <v>1.8131199938552696</v>
      </c>
      <c r="Z55" s="5">
        <v>14.715325826436899</v>
      </c>
      <c r="AA55" s="4">
        <v>10.915883138984171</v>
      </c>
      <c r="AB55" s="5">
        <v>28.140441723890845</v>
      </c>
      <c r="AC55" s="5">
        <v>1.1770885823754806</v>
      </c>
      <c r="AD55" s="5">
        <v>3.0531609195401046</v>
      </c>
      <c r="AE55" s="5">
        <v>46.4467</v>
      </c>
      <c r="AF55" s="5">
        <v>258.45250000000004</v>
      </c>
    </row>
    <row r="56" spans="1:32" x14ac:dyDescent="0.2">
      <c r="A56" s="3" t="s">
        <v>26</v>
      </c>
      <c r="B56" s="4">
        <v>2004</v>
      </c>
      <c r="C56" s="4">
        <v>3</v>
      </c>
      <c r="D56" s="4">
        <v>1</v>
      </c>
      <c r="E56" s="4">
        <v>0</v>
      </c>
      <c r="F56" s="4">
        <v>0</v>
      </c>
      <c r="G56" s="4">
        <v>0</v>
      </c>
      <c r="H56" s="4">
        <f t="shared" si="0"/>
        <v>1</v>
      </c>
      <c r="I56" s="5">
        <v>-0.12634706497192383</v>
      </c>
      <c r="K56" s="4" t="str">
        <f>IF($J$46&lt;=[1]Sheet1!$H$2, "C", IF($J$46&gt;[1]Sheet1!$H$4, "O", "M"))</f>
        <v>M</v>
      </c>
      <c r="L56" s="4">
        <v>17.912501596220149</v>
      </c>
      <c r="M56" s="5">
        <v>16.856708951535872</v>
      </c>
      <c r="N56" s="5">
        <f t="shared" si="1"/>
        <v>1.0557926446842778</v>
      </c>
      <c r="O56" s="5">
        <v>17.449025650394816</v>
      </c>
      <c r="P56" s="5">
        <v>18.741772790699795</v>
      </c>
      <c r="Q56" s="5">
        <v>18.903120942245515</v>
      </c>
      <c r="R56" s="4">
        <v>0</v>
      </c>
      <c r="S56" s="4">
        <v>0</v>
      </c>
      <c r="T56" s="4">
        <v>0</v>
      </c>
      <c r="U56" s="4">
        <f t="shared" si="2"/>
        <v>0</v>
      </c>
      <c r="V56" s="4">
        <v>0</v>
      </c>
      <c r="W56" s="4">
        <v>0</v>
      </c>
      <c r="X56" s="4">
        <v>0</v>
      </c>
      <c r="Y56" s="5">
        <v>2.7163827481397664</v>
      </c>
      <c r="Z56" s="5">
        <v>6.5991248472424902</v>
      </c>
      <c r="AA56" s="4">
        <v>8.3515010881462146</v>
      </c>
      <c r="AB56" s="5">
        <v>29.678253096667088</v>
      </c>
      <c r="AC56" s="5">
        <v>1.574740267175573</v>
      </c>
      <c r="AD56" s="5">
        <v>1.1403190458226504</v>
      </c>
      <c r="AE56" s="5">
        <v>43.780500000000004</v>
      </c>
      <c r="AF56" s="5">
        <v>291.66749999999996</v>
      </c>
    </row>
    <row r="57" spans="1:32" x14ac:dyDescent="0.2">
      <c r="A57" s="3" t="s">
        <v>26</v>
      </c>
      <c r="B57" s="4">
        <v>2005</v>
      </c>
      <c r="C57" s="4">
        <v>3</v>
      </c>
      <c r="D57" s="4">
        <v>1</v>
      </c>
      <c r="E57" s="4">
        <v>0</v>
      </c>
      <c r="F57" s="4">
        <v>0</v>
      </c>
      <c r="G57" s="4">
        <v>0</v>
      </c>
      <c r="H57" s="4">
        <f t="shared" si="0"/>
        <v>1</v>
      </c>
      <c r="I57" s="5">
        <v>0.133271723985672</v>
      </c>
      <c r="K57" s="4" t="str">
        <f>IF($J$46&lt;=[1]Sheet1!$H$2, "C", IF($J$46&gt;[1]Sheet1!$H$4, "O", "M"))</f>
        <v>M</v>
      </c>
      <c r="L57" s="4">
        <v>17.20486283875676</v>
      </c>
      <c r="M57" s="5">
        <v>17.912501596220149</v>
      </c>
      <c r="N57" s="5">
        <f t="shared" si="1"/>
        <v>-0.70763875746338911</v>
      </c>
      <c r="O57" s="5">
        <v>16.856708951535872</v>
      </c>
      <c r="P57" s="5">
        <v>17.449025650394816</v>
      </c>
      <c r="Q57" s="5">
        <v>18.741772790699795</v>
      </c>
      <c r="R57" s="4">
        <v>0</v>
      </c>
      <c r="S57" s="4">
        <v>0</v>
      </c>
      <c r="T57" s="4">
        <v>0</v>
      </c>
      <c r="U57" s="4">
        <f t="shared" si="2"/>
        <v>0</v>
      </c>
      <c r="V57" s="4">
        <v>0</v>
      </c>
      <c r="W57" s="4">
        <v>0</v>
      </c>
      <c r="X57" s="4">
        <v>0</v>
      </c>
      <c r="Y57" s="5">
        <v>1.733901070728834</v>
      </c>
      <c r="Z57" s="5">
        <v>6.8673495802669997</v>
      </c>
      <c r="AA57" s="4">
        <v>7.3424410777626585</v>
      </c>
      <c r="AB57" s="5">
        <v>27.086765589352911</v>
      </c>
      <c r="AC57" s="5">
        <v>3.4567601538461545</v>
      </c>
      <c r="AD57" s="5">
        <v>5.7608807259759089</v>
      </c>
      <c r="AE57" s="5">
        <v>44.634999999999998</v>
      </c>
      <c r="AF57" s="5">
        <v>330.82833333333338</v>
      </c>
    </row>
    <row r="58" spans="1:32" x14ac:dyDescent="0.2">
      <c r="A58" s="3" t="s">
        <v>26</v>
      </c>
      <c r="B58" s="4">
        <v>2006</v>
      </c>
      <c r="C58" s="4">
        <v>3</v>
      </c>
      <c r="D58" s="4">
        <v>1</v>
      </c>
      <c r="E58" s="4">
        <v>0</v>
      </c>
      <c r="F58" s="4">
        <v>0</v>
      </c>
      <c r="G58" s="4">
        <v>0</v>
      </c>
      <c r="H58" s="4">
        <f t="shared" si="0"/>
        <v>1</v>
      </c>
      <c r="I58" s="5">
        <v>0.39289051294326782</v>
      </c>
      <c r="K58" s="4" t="str">
        <f>IF($J$46&lt;=[1]Sheet1!$H$2, "C", IF($J$46&gt;[1]Sheet1!$H$4, "O", "M"))</f>
        <v>M</v>
      </c>
      <c r="L58" s="4">
        <v>17.816514142231629</v>
      </c>
      <c r="M58" s="5">
        <v>17.204862838756753</v>
      </c>
      <c r="N58" s="5">
        <f t="shared" si="1"/>
        <v>0.61165130347487562</v>
      </c>
      <c r="O58" s="5">
        <v>17.912501596220149</v>
      </c>
      <c r="P58" s="5">
        <v>16.856708951535872</v>
      </c>
      <c r="Q58" s="5">
        <v>17.449025650394816</v>
      </c>
      <c r="R58" s="4">
        <v>0</v>
      </c>
      <c r="S58" s="4">
        <v>0</v>
      </c>
      <c r="T58" s="4">
        <v>0</v>
      </c>
      <c r="U58" s="4">
        <f t="shared" si="2"/>
        <v>0</v>
      </c>
      <c r="V58" s="4">
        <v>0</v>
      </c>
      <c r="W58" s="4">
        <v>0</v>
      </c>
      <c r="X58" s="4">
        <v>0</v>
      </c>
      <c r="Y58" s="5">
        <v>1.7494932806832935</v>
      </c>
      <c r="Z58" s="5">
        <v>4.1836805315246703</v>
      </c>
      <c r="AA58" s="4">
        <v>5.8593713749237848</v>
      </c>
      <c r="AB58" s="5">
        <v>26.041669260619642</v>
      </c>
      <c r="AC58" s="5">
        <v>5.0368586923076846</v>
      </c>
      <c r="AD58" s="5">
        <v>3.2020515269839223</v>
      </c>
      <c r="AE58" s="5">
        <v>41.238300000000002</v>
      </c>
      <c r="AF58" s="5">
        <v>363.50416666666666</v>
      </c>
    </row>
    <row r="59" spans="1:32" x14ac:dyDescent="0.2">
      <c r="A59" s="3" t="s">
        <v>26</v>
      </c>
      <c r="B59" s="4">
        <v>2007</v>
      </c>
      <c r="C59" s="4">
        <v>3</v>
      </c>
      <c r="D59" s="4">
        <v>1</v>
      </c>
      <c r="E59" s="4">
        <v>0</v>
      </c>
      <c r="F59" s="4">
        <v>0</v>
      </c>
      <c r="G59" s="4">
        <v>0</v>
      </c>
      <c r="H59" s="4">
        <f t="shared" si="0"/>
        <v>1</v>
      </c>
      <c r="I59" s="5">
        <v>0.39289051294326782</v>
      </c>
      <c r="K59" s="4" t="str">
        <f>IF($J$46&lt;=[1]Sheet1!$H$2, "C", IF($J$46&gt;[1]Sheet1!$H$4, "O", "M"))</f>
        <v>M</v>
      </c>
      <c r="L59" s="4">
        <v>19.819333645312966</v>
      </c>
      <c r="M59" s="5">
        <v>17.816514142231629</v>
      </c>
      <c r="N59" s="5">
        <f t="shared" si="1"/>
        <v>2.0028195030813372</v>
      </c>
      <c r="O59" s="5">
        <v>17.204862838756753</v>
      </c>
      <c r="P59" s="5">
        <v>17.912501596220149</v>
      </c>
      <c r="Q59" s="5">
        <v>16.856708951535872</v>
      </c>
      <c r="R59" s="4">
        <v>0</v>
      </c>
      <c r="S59" s="4">
        <v>0</v>
      </c>
      <c r="T59" s="4">
        <v>0</v>
      </c>
      <c r="U59" s="4">
        <f t="shared" si="2"/>
        <v>0</v>
      </c>
      <c r="V59" s="4">
        <v>0</v>
      </c>
      <c r="W59" s="4">
        <v>0</v>
      </c>
      <c r="X59" s="4">
        <v>0</v>
      </c>
      <c r="Y59" s="5">
        <v>3.1908947692168357</v>
      </c>
      <c r="Z59" s="5">
        <v>3.6370279337031102</v>
      </c>
      <c r="AA59" s="4">
        <v>4.1092150785027179</v>
      </c>
      <c r="AB59" s="5">
        <v>25.292554433155907</v>
      </c>
      <c r="AC59" s="5">
        <v>5.1346301532567145</v>
      </c>
      <c r="AD59" s="5">
        <v>3.9605020290719608</v>
      </c>
      <c r="AE59" s="5">
        <v>35.025599999999997</v>
      </c>
      <c r="AF59" s="5">
        <v>395.15833333333336</v>
      </c>
    </row>
    <row r="60" spans="1:32" x14ac:dyDescent="0.2">
      <c r="A60" s="3" t="s">
        <v>26</v>
      </c>
      <c r="B60" s="4">
        <v>2008</v>
      </c>
      <c r="C60" s="4">
        <v>3</v>
      </c>
      <c r="D60" s="4">
        <v>1</v>
      </c>
      <c r="E60" s="4">
        <v>0</v>
      </c>
      <c r="F60" s="4">
        <v>0</v>
      </c>
      <c r="G60" s="4">
        <v>0</v>
      </c>
      <c r="H60" s="4">
        <f t="shared" si="0"/>
        <v>1</v>
      </c>
      <c r="I60" s="5">
        <v>0.39289051294326782</v>
      </c>
      <c r="K60" s="4" t="str">
        <f>IF($J$46&lt;=[1]Sheet1!$H$2, "C", IF($J$46&gt;[1]Sheet1!$H$4, "O", "M"))</f>
        <v>M</v>
      </c>
      <c r="L60" s="4">
        <v>21.619375889726776</v>
      </c>
      <c r="M60" s="5">
        <v>19.819333645312966</v>
      </c>
      <c r="N60" s="5">
        <f t="shared" si="1"/>
        <v>1.8000422444138096</v>
      </c>
      <c r="O60" s="5">
        <v>17.816514142231629</v>
      </c>
      <c r="P60" s="5">
        <v>17.204862838756753</v>
      </c>
      <c r="Q60" s="5">
        <v>17.912501596220149</v>
      </c>
      <c r="R60" s="4">
        <v>0</v>
      </c>
      <c r="S60" s="4">
        <v>0</v>
      </c>
      <c r="T60" s="4">
        <v>0</v>
      </c>
      <c r="U60" s="4">
        <f t="shared" si="2"/>
        <v>0</v>
      </c>
      <c r="V60" s="4">
        <v>0</v>
      </c>
      <c r="W60" s="4">
        <v>0</v>
      </c>
      <c r="X60" s="4">
        <v>0</v>
      </c>
      <c r="Y60" s="5">
        <v>2.9906633729631631</v>
      </c>
      <c r="Z60" s="5">
        <v>5.6630985193257004</v>
      </c>
      <c r="AA60" s="4">
        <v>3.502497790719592</v>
      </c>
      <c r="AB60" s="5">
        <v>27.257610851877118</v>
      </c>
      <c r="AC60" s="5">
        <v>2.8384316793893118</v>
      </c>
      <c r="AD60" s="5">
        <v>6.0722836903796633</v>
      </c>
      <c r="AE60" s="5">
        <v>35.366199999999999</v>
      </c>
      <c r="AF60" s="5">
        <v>393.37833333333333</v>
      </c>
    </row>
    <row r="61" spans="1:32" x14ac:dyDescent="0.2">
      <c r="A61" s="3" t="s">
        <v>26</v>
      </c>
      <c r="B61" s="4">
        <v>2009</v>
      </c>
      <c r="C61" s="4">
        <v>3</v>
      </c>
      <c r="D61" s="4">
        <v>1</v>
      </c>
      <c r="E61" s="4">
        <v>0</v>
      </c>
      <c r="F61" s="4">
        <v>0</v>
      </c>
      <c r="G61" s="4">
        <v>0</v>
      </c>
      <c r="H61" s="4">
        <f t="shared" si="0"/>
        <v>1</v>
      </c>
      <c r="I61" s="5">
        <v>0.39289051294326782</v>
      </c>
      <c r="K61" s="4" t="str">
        <f>IF($J$46&lt;=[1]Sheet1!$H$2, "C", IF($J$46&gt;[1]Sheet1!$H$4, "O", "M"))</f>
        <v>M</v>
      </c>
      <c r="L61" s="4">
        <v>18.796114058037109</v>
      </c>
      <c r="M61" s="5">
        <v>21.619375889726776</v>
      </c>
      <c r="N61" s="5">
        <f t="shared" si="1"/>
        <v>-2.8232618316896669</v>
      </c>
      <c r="O61" s="5">
        <v>19.819333645312966</v>
      </c>
      <c r="P61" s="5">
        <v>17.816514142231629</v>
      </c>
      <c r="Q61" s="5">
        <v>17.204862838756753</v>
      </c>
      <c r="R61" s="4">
        <v>1</v>
      </c>
      <c r="S61" s="4">
        <v>0</v>
      </c>
      <c r="T61" s="4">
        <v>0</v>
      </c>
      <c r="U61" s="4">
        <f t="shared" si="2"/>
        <v>0</v>
      </c>
      <c r="V61" s="4">
        <v>1</v>
      </c>
      <c r="W61" s="4">
        <v>0</v>
      </c>
      <c r="X61" s="4">
        <v>0</v>
      </c>
      <c r="Y61" s="5">
        <v>1.8884554593008185</v>
      </c>
      <c r="Z61" s="5">
        <v>4.8864084442961602</v>
      </c>
      <c r="AA61" s="4">
        <v>2.8035958195599444</v>
      </c>
      <c r="AB61" s="5">
        <v>22.105975325828673</v>
      </c>
      <c r="AC61" s="5">
        <v>0.66468946360153258</v>
      </c>
      <c r="AD61" s="5">
        <v>5.093767011810499</v>
      </c>
      <c r="AE61" s="5">
        <v>34.791499999999999</v>
      </c>
      <c r="AF61" s="5">
        <v>420.89833333333331</v>
      </c>
    </row>
    <row r="62" spans="1:32" x14ac:dyDescent="0.2">
      <c r="A62" s="3" t="s">
        <v>26</v>
      </c>
      <c r="B62" s="4">
        <v>2010</v>
      </c>
      <c r="C62" s="4">
        <v>3</v>
      </c>
      <c r="D62" s="4">
        <v>1</v>
      </c>
      <c r="E62" s="4">
        <v>0</v>
      </c>
      <c r="F62" s="4">
        <v>0</v>
      </c>
      <c r="G62" s="4">
        <v>0</v>
      </c>
      <c r="H62" s="4">
        <f t="shared" si="0"/>
        <v>1</v>
      </c>
      <c r="I62" s="5">
        <v>0.133271723985672</v>
      </c>
      <c r="K62" s="4" t="str">
        <f>IF($J$46&lt;=[1]Sheet1!$H$2, "C", IF($J$46&gt;[1]Sheet1!$H$4, "O", "M"))</f>
        <v>M</v>
      </c>
      <c r="L62" s="4">
        <v>21.801315954715676</v>
      </c>
      <c r="M62" s="5">
        <v>18.796114058037109</v>
      </c>
      <c r="N62" s="5">
        <f t="shared" si="1"/>
        <v>3.0052018966785674</v>
      </c>
      <c r="O62" s="5">
        <v>21.619375889726776</v>
      </c>
      <c r="P62" s="5">
        <v>19.819333645312966</v>
      </c>
      <c r="Q62" s="5">
        <v>17.816514142231629</v>
      </c>
      <c r="R62" s="4">
        <v>0</v>
      </c>
      <c r="S62" s="4">
        <v>0</v>
      </c>
      <c r="T62" s="4">
        <v>0</v>
      </c>
      <c r="U62" s="4">
        <f t="shared" si="2"/>
        <v>0</v>
      </c>
      <c r="V62" s="4">
        <v>0</v>
      </c>
      <c r="W62" s="4">
        <v>0</v>
      </c>
      <c r="X62" s="4">
        <v>0</v>
      </c>
      <c r="Y62" s="5">
        <v>4.0044000136189393</v>
      </c>
      <c r="Z62" s="5">
        <v>5.0383169462116797</v>
      </c>
      <c r="AA62" s="4">
        <v>2.1116602689457644</v>
      </c>
      <c r="AB62" s="5">
        <v>22.51740160706235</v>
      </c>
      <c r="AC62" s="5">
        <v>0.33307448275862006</v>
      </c>
      <c r="AD62" s="5">
        <v>-0.12614741452281919</v>
      </c>
      <c r="AE62" s="5">
        <v>29.116499999999998</v>
      </c>
      <c r="AF62" s="5">
        <v>504.15249999999997</v>
      </c>
    </row>
    <row r="63" spans="1:32" x14ac:dyDescent="0.2">
      <c r="A63" s="3" t="s">
        <v>26</v>
      </c>
      <c r="B63" s="4">
        <v>2011</v>
      </c>
      <c r="C63" s="4">
        <v>3</v>
      </c>
      <c r="D63" s="4">
        <v>1</v>
      </c>
      <c r="E63" s="4">
        <v>0</v>
      </c>
      <c r="F63" s="4">
        <v>0</v>
      </c>
      <c r="G63" s="4">
        <v>0</v>
      </c>
      <c r="H63" s="4">
        <f t="shared" si="0"/>
        <v>1</v>
      </c>
      <c r="I63" s="5">
        <v>-0.12634706497192383</v>
      </c>
      <c r="K63" s="4" t="str">
        <f>IF($J$46&lt;=[1]Sheet1!$H$2, "C", IF($J$46&gt;[1]Sheet1!$H$4, "O", "M"))</f>
        <v>M</v>
      </c>
      <c r="L63" s="4">
        <v>21.81377693454769</v>
      </c>
      <c r="M63" s="5">
        <v>21.801315954715676</v>
      </c>
      <c r="N63" s="5">
        <f t="shared" si="1"/>
        <v>1.2460979832013663E-2</v>
      </c>
      <c r="O63" s="5">
        <v>18.796114058037109</v>
      </c>
      <c r="P63" s="5">
        <v>21.619375889726776</v>
      </c>
      <c r="Q63" s="5">
        <v>19.819333645312966</v>
      </c>
      <c r="R63" s="4">
        <v>0</v>
      </c>
      <c r="S63" s="4">
        <v>0</v>
      </c>
      <c r="T63" s="4">
        <v>0</v>
      </c>
      <c r="U63" s="4">
        <f t="shared" si="2"/>
        <v>0</v>
      </c>
      <c r="V63" s="4">
        <v>0</v>
      </c>
      <c r="W63" s="4">
        <v>0</v>
      </c>
      <c r="X63" s="4">
        <v>0</v>
      </c>
      <c r="Y63" s="5">
        <v>3.8689992940618394</v>
      </c>
      <c r="Z63" s="5">
        <v>6.6361986569298397</v>
      </c>
      <c r="AA63" s="4">
        <v>2.2975530369184711</v>
      </c>
      <c r="AB63" s="5">
        <v>23.716417698869002</v>
      </c>
      <c r="AC63" s="5">
        <v>0.3255502692307693</v>
      </c>
      <c r="AD63" s="5">
        <v>7.5287973813094311</v>
      </c>
      <c r="AE63" s="5">
        <v>32.834200000000003</v>
      </c>
      <c r="AF63" s="5">
        <v>545.91166666666675</v>
      </c>
    </row>
    <row r="64" spans="1:32" x14ac:dyDescent="0.2">
      <c r="A64" s="3" t="s">
        <v>26</v>
      </c>
      <c r="B64" s="4">
        <v>2012</v>
      </c>
      <c r="C64" s="4">
        <v>3</v>
      </c>
      <c r="D64" s="4">
        <v>1</v>
      </c>
      <c r="E64" s="4">
        <v>0</v>
      </c>
      <c r="F64" s="4">
        <v>0</v>
      </c>
      <c r="G64" s="4">
        <v>0</v>
      </c>
      <c r="H64" s="4">
        <f t="shared" si="0"/>
        <v>1</v>
      </c>
      <c r="I64" s="5">
        <v>-0.12634706497192383</v>
      </c>
      <c r="K64" s="4" t="str">
        <f>IF($J$46&lt;=[1]Sheet1!$H$2, "C", IF($J$46&gt;[1]Sheet1!$H$4, "O", "M"))</f>
        <v>M</v>
      </c>
      <c r="L64" s="4">
        <v>21.412418704295877</v>
      </c>
      <c r="M64" s="5">
        <v>21.813776934547693</v>
      </c>
      <c r="N64" s="5">
        <f t="shared" si="1"/>
        <v>-0.40135823025181594</v>
      </c>
      <c r="O64" s="5">
        <v>21.801315954715676</v>
      </c>
      <c r="P64" s="5">
        <v>18.796114058037109</v>
      </c>
      <c r="Q64" s="5">
        <v>21.619375889726776</v>
      </c>
      <c r="R64" s="4">
        <v>0</v>
      </c>
      <c r="S64" s="4">
        <v>0</v>
      </c>
      <c r="T64" s="4">
        <v>0</v>
      </c>
      <c r="U64" s="4">
        <f t="shared" si="2"/>
        <v>0</v>
      </c>
      <c r="V64" s="4">
        <v>0</v>
      </c>
      <c r="W64" s="4">
        <v>0</v>
      </c>
      <c r="X64" s="4">
        <v>0</v>
      </c>
      <c r="Y64" s="5">
        <v>3.5196474877547241</v>
      </c>
      <c r="Z64" s="5">
        <v>5.4019647498235797</v>
      </c>
      <c r="AA64" s="4">
        <v>1.9104147076456319</v>
      </c>
      <c r="AB64" s="5">
        <v>24.810878767651175</v>
      </c>
      <c r="AC64" s="5">
        <v>0.41523103448275878</v>
      </c>
      <c r="AD64" s="5">
        <v>3.9102553481334468</v>
      </c>
      <c r="AE64" s="5">
        <v>26.729099999999999</v>
      </c>
      <c r="AF64" s="5">
        <v>623.90583333333336</v>
      </c>
    </row>
    <row r="65" spans="1:32" x14ac:dyDescent="0.2">
      <c r="A65" s="3" t="s">
        <v>26</v>
      </c>
      <c r="B65" s="4">
        <v>2013</v>
      </c>
      <c r="C65" s="4">
        <v>3</v>
      </c>
      <c r="D65" s="4">
        <v>1</v>
      </c>
      <c r="E65" s="4">
        <v>0</v>
      </c>
      <c r="F65" s="4">
        <v>0</v>
      </c>
      <c r="G65" s="4">
        <v>0</v>
      </c>
      <c r="H65" s="4">
        <f t="shared" si="0"/>
        <v>1</v>
      </c>
      <c r="I65" s="5">
        <v>-0.12634706497192383</v>
      </c>
      <c r="K65" s="4" t="str">
        <f>IF($J$46&lt;=[1]Sheet1!$H$2, "C", IF($J$46&gt;[1]Sheet1!$H$4, "O", "M"))</f>
        <v>M</v>
      </c>
      <c r="L65" s="4">
        <v>21.731228798137103</v>
      </c>
      <c r="M65" s="5">
        <v>21.412418704295877</v>
      </c>
      <c r="N65" s="5">
        <f t="shared" si="1"/>
        <v>0.31881009384122549</v>
      </c>
      <c r="O65" s="5">
        <v>21.813776934547693</v>
      </c>
      <c r="P65" s="5">
        <v>21.801315954715676</v>
      </c>
      <c r="Q65" s="5">
        <v>18.796114058037109</v>
      </c>
      <c r="R65" s="4">
        <v>0</v>
      </c>
      <c r="S65" s="4">
        <v>0</v>
      </c>
      <c r="T65" s="4">
        <v>0</v>
      </c>
      <c r="U65" s="4">
        <f t="shared" si="2"/>
        <v>0</v>
      </c>
      <c r="V65" s="4">
        <v>0</v>
      </c>
      <c r="W65" s="4">
        <v>0</v>
      </c>
      <c r="X65" s="4">
        <v>0</v>
      </c>
      <c r="Y65" s="5">
        <v>2.8056677996000894</v>
      </c>
      <c r="Z65" s="5">
        <v>6.2018996125534898</v>
      </c>
      <c r="AA65" s="4">
        <v>3.4833740381756795</v>
      </c>
      <c r="AB65" s="5">
        <v>25.634788595031839</v>
      </c>
      <c r="AC65" s="5">
        <v>0.2590111111111108</v>
      </c>
      <c r="AD65" s="5">
        <v>1.9154586225194095</v>
      </c>
      <c r="AE65" s="5">
        <v>18.630299999999998</v>
      </c>
      <c r="AF65" s="5">
        <v>638.66750000000002</v>
      </c>
    </row>
    <row r="66" spans="1:32" x14ac:dyDescent="0.2">
      <c r="A66" s="3" t="s">
        <v>26</v>
      </c>
      <c r="B66" s="4">
        <v>2014</v>
      </c>
      <c r="C66" s="4">
        <v>3</v>
      </c>
      <c r="D66" s="4">
        <v>1</v>
      </c>
      <c r="E66" s="4">
        <v>0</v>
      </c>
      <c r="F66" s="4">
        <v>0</v>
      </c>
      <c r="G66" s="4">
        <v>0</v>
      </c>
      <c r="H66" s="4">
        <f t="shared" si="0"/>
        <v>1</v>
      </c>
      <c r="I66" s="5">
        <v>-0.12634706497192383</v>
      </c>
      <c r="K66" s="4" t="str">
        <f>IF($J$46&lt;=[1]Sheet1!$H$2, "C", IF($J$46&gt;[1]Sheet1!$H$4, "O", "M"))</f>
        <v>M</v>
      </c>
      <c r="L66" s="4">
        <v>20.86452118840014</v>
      </c>
      <c r="M66" s="5">
        <v>21.731228798137103</v>
      </c>
      <c r="N66" s="5">
        <f t="shared" si="1"/>
        <v>-0.86670760973696304</v>
      </c>
      <c r="O66" s="5">
        <v>21.412418704295877</v>
      </c>
      <c r="P66" s="5">
        <v>21.813776934547693</v>
      </c>
      <c r="Q66" s="5">
        <v>21.801315954715676</v>
      </c>
      <c r="R66" s="4">
        <v>0</v>
      </c>
      <c r="S66" s="4">
        <v>0</v>
      </c>
      <c r="T66" s="4">
        <v>0</v>
      </c>
      <c r="U66" s="4">
        <f t="shared" si="2"/>
        <v>0</v>
      </c>
      <c r="V66" s="4">
        <v>0</v>
      </c>
      <c r="W66" s="4">
        <v>0</v>
      </c>
      <c r="X66" s="4">
        <v>0</v>
      </c>
      <c r="Y66" s="5">
        <v>4.0088176997892653</v>
      </c>
      <c r="Z66" s="5">
        <v>6.3320923420523103</v>
      </c>
      <c r="AA66" s="4">
        <v>2.5288718021003467</v>
      </c>
      <c r="AB66" s="5">
        <v>25.107458534878528</v>
      </c>
      <c r="AC66" s="5">
        <v>0.22653659003831433</v>
      </c>
      <c r="AD66" s="5">
        <v>3.0151405108109373</v>
      </c>
      <c r="AE66" s="5">
        <v>23.527999999999999</v>
      </c>
      <c r="AF66" s="5">
        <v>668.14333333333332</v>
      </c>
    </row>
    <row r="67" spans="1:32" x14ac:dyDescent="0.2">
      <c r="A67" s="3" t="s">
        <v>26</v>
      </c>
      <c r="B67" s="4">
        <v>2015</v>
      </c>
      <c r="C67" s="4">
        <v>3</v>
      </c>
      <c r="D67" s="4">
        <v>1</v>
      </c>
      <c r="E67" s="4">
        <v>0</v>
      </c>
      <c r="F67" s="4">
        <v>0</v>
      </c>
      <c r="G67" s="4">
        <v>0</v>
      </c>
      <c r="H67" s="4">
        <f t="shared" ref="H67:H130" si="3">1*D67+2*E67+3*F67+4*G67</f>
        <v>1</v>
      </c>
      <c r="I67" s="4"/>
      <c r="J67" s="4"/>
      <c r="K67" s="4" t="str">
        <f>IF($J$46&lt;=[1]Sheet1!$H$2, "C", IF($J$46&gt;[1]Sheet1!$H$4, "O", "M"))</f>
        <v>M</v>
      </c>
      <c r="L67" s="4">
        <v>17.711927445814364</v>
      </c>
      <c r="M67" s="5">
        <v>20.86452118840014</v>
      </c>
      <c r="N67" s="5">
        <f t="shared" ref="N67:N130" si="4">L67-M67</f>
        <v>-3.1525937425857755</v>
      </c>
      <c r="O67" s="5">
        <v>21.731228798137103</v>
      </c>
      <c r="P67" s="5">
        <v>21.412418704295877</v>
      </c>
      <c r="Q67" s="5">
        <v>21.813776934547693</v>
      </c>
      <c r="R67" s="4">
        <v>0</v>
      </c>
      <c r="S67" s="4">
        <v>0</v>
      </c>
      <c r="T67" s="4">
        <v>0</v>
      </c>
      <c r="U67" s="4">
        <f t="shared" ref="U67:U130" si="5">T67*R67</f>
        <v>0</v>
      </c>
      <c r="V67" s="4">
        <v>0</v>
      </c>
      <c r="W67" s="4">
        <v>0</v>
      </c>
      <c r="X67" s="4">
        <v>0</v>
      </c>
      <c r="Y67" s="5">
        <v>4.230208755224492</v>
      </c>
      <c r="Z67" s="5">
        <v>9.0272397735614796</v>
      </c>
      <c r="AA67" s="4" t="s">
        <v>24</v>
      </c>
      <c r="AB67" s="5">
        <v>27.367414298518451</v>
      </c>
      <c r="AC67" s="5">
        <v>0.30615229885057466</v>
      </c>
      <c r="AD67" s="5">
        <v>0.10337135910000939</v>
      </c>
      <c r="AE67" s="5">
        <v>33.331899999999997</v>
      </c>
      <c r="AF67" s="5">
        <v>675.33833333333348</v>
      </c>
    </row>
    <row r="68" spans="1:32" x14ac:dyDescent="0.2">
      <c r="A68" s="3" t="s">
        <v>27</v>
      </c>
      <c r="B68" s="4">
        <v>1994</v>
      </c>
      <c r="C68" s="4">
        <v>4</v>
      </c>
      <c r="D68" s="4">
        <v>0</v>
      </c>
      <c r="E68" s="4">
        <v>1</v>
      </c>
      <c r="F68" s="4">
        <v>0</v>
      </c>
      <c r="G68" s="4">
        <v>0</v>
      </c>
      <c r="H68" s="4">
        <f t="shared" si="3"/>
        <v>2</v>
      </c>
      <c r="I68" s="5">
        <v>-1.1887569427490234</v>
      </c>
      <c r="J68" s="5">
        <f>AVERAGE(I68:I88)</f>
        <v>0.46827808590162368</v>
      </c>
      <c r="K68" s="4" t="str">
        <f>IF($J$68&lt;=[1]Sheet1!$H$2, "C", IF($J$68&gt;[1]Sheet1!$H$4, "O", "M"))</f>
        <v>M</v>
      </c>
      <c r="L68" s="4">
        <v>9.3911719939117173</v>
      </c>
      <c r="M68" s="5">
        <v>15.28203412512546</v>
      </c>
      <c r="N68" s="5">
        <f t="shared" si="4"/>
        <v>-5.8908621312137424</v>
      </c>
      <c r="O68" s="5">
        <v>19.888944223107565</v>
      </c>
      <c r="P68" s="5">
        <v>22.597641857037587</v>
      </c>
      <c r="Q68" s="5">
        <v>25.588778293303015</v>
      </c>
      <c r="R68" s="4">
        <v>1</v>
      </c>
      <c r="S68" s="4">
        <v>0</v>
      </c>
      <c r="T68" s="4">
        <v>1</v>
      </c>
      <c r="U68" s="4">
        <f t="shared" si="5"/>
        <v>1</v>
      </c>
      <c r="V68" s="4">
        <v>1</v>
      </c>
      <c r="W68" s="4">
        <v>0</v>
      </c>
      <c r="X68" s="4">
        <v>0</v>
      </c>
      <c r="Y68" s="5">
        <v>1.0868873668188737</v>
      </c>
      <c r="Z68" s="5">
        <v>96.057338268650298</v>
      </c>
      <c r="AA68" s="5">
        <v>7.2368178526235365</v>
      </c>
      <c r="AB68" s="5">
        <v>90.720129375951288</v>
      </c>
      <c r="AC68" s="5">
        <v>4.6052885769230762</v>
      </c>
      <c r="AD68" s="5">
        <v>-1.4802148934333133</v>
      </c>
      <c r="AE68" s="5">
        <v>17.261199999999999</v>
      </c>
      <c r="AF68" s="5">
        <v>85.769166666666607</v>
      </c>
    </row>
    <row r="69" spans="1:32" x14ac:dyDescent="0.2">
      <c r="A69" s="3" t="s">
        <v>27</v>
      </c>
      <c r="B69" s="4">
        <v>1995</v>
      </c>
      <c r="C69" s="4">
        <v>4</v>
      </c>
      <c r="D69" s="4">
        <v>0</v>
      </c>
      <c r="E69" s="4">
        <v>1</v>
      </c>
      <c r="F69" s="4">
        <v>0</v>
      </c>
      <c r="G69" s="4">
        <v>0</v>
      </c>
      <c r="H69" s="4">
        <f t="shared" si="3"/>
        <v>2</v>
      </c>
      <c r="I69" s="5">
        <v>-1.1887569427490234</v>
      </c>
      <c r="K69" s="4" t="str">
        <f>IF($J$68&lt;=[1]Sheet1!$H$2, "C", IF($J$68&gt;[1]Sheet1!$H$4, "O", "M"))</f>
        <v>M</v>
      </c>
      <c r="L69" s="4">
        <v>15.698594995568783</v>
      </c>
      <c r="M69" s="5">
        <v>9.3911719939117173</v>
      </c>
      <c r="N69" s="5">
        <f t="shared" si="4"/>
        <v>6.3074230016570656</v>
      </c>
      <c r="O69" s="5">
        <v>15.28203412512546</v>
      </c>
      <c r="P69" s="5">
        <v>19.888944223107565</v>
      </c>
      <c r="Q69" s="5">
        <v>22.597641857037587</v>
      </c>
      <c r="R69" s="4">
        <v>0</v>
      </c>
      <c r="S69" s="4">
        <v>0</v>
      </c>
      <c r="T69" s="4">
        <v>0</v>
      </c>
      <c r="U69" s="4">
        <f t="shared" si="5"/>
        <v>0</v>
      </c>
      <c r="V69" s="4">
        <v>0</v>
      </c>
      <c r="W69" s="4">
        <v>0</v>
      </c>
      <c r="X69" s="4">
        <v>0</v>
      </c>
      <c r="Y69" s="5">
        <v>0.69200853892753078</v>
      </c>
      <c r="Z69" s="5">
        <v>62.054833683799501</v>
      </c>
      <c r="AA69" s="4">
        <v>9.0260227259607824</v>
      </c>
      <c r="AB69" s="5">
        <v>101.82716645668684</v>
      </c>
      <c r="AC69" s="5">
        <v>5.8531701538461531</v>
      </c>
      <c r="AD69" s="5">
        <v>1.8180112336874572</v>
      </c>
      <c r="AE69" s="5">
        <v>10.4602</v>
      </c>
      <c r="AF69" s="5">
        <v>87.414166666666674</v>
      </c>
    </row>
    <row r="70" spans="1:32" x14ac:dyDescent="0.2">
      <c r="A70" s="3" t="s">
        <v>27</v>
      </c>
      <c r="B70" s="4">
        <v>1996</v>
      </c>
      <c r="C70" s="4">
        <v>4</v>
      </c>
      <c r="D70" s="4">
        <v>0</v>
      </c>
      <c r="E70" s="4">
        <v>1</v>
      </c>
      <c r="F70" s="4">
        <v>0</v>
      </c>
      <c r="G70" s="4">
        <v>0</v>
      </c>
      <c r="H70" s="4">
        <f t="shared" si="3"/>
        <v>2</v>
      </c>
      <c r="I70" s="5">
        <v>-0.92913818359375</v>
      </c>
      <c r="K70" s="4" t="str">
        <f>IF($J$68&lt;=[1]Sheet1!$H$2, "C", IF($J$68&gt;[1]Sheet1!$H$4, "O", "M"))</f>
        <v>M</v>
      </c>
      <c r="L70" s="4">
        <v>0.29864389759477955</v>
      </c>
      <c r="M70" s="5">
        <v>15.698594995568783</v>
      </c>
      <c r="N70" s="5">
        <f t="shared" si="4"/>
        <v>-15.399951097974004</v>
      </c>
      <c r="O70" s="5">
        <v>9.3911719939117173</v>
      </c>
      <c r="P70" s="5">
        <v>15.28203412512546</v>
      </c>
      <c r="Q70" s="5">
        <v>19.888944223107565</v>
      </c>
      <c r="R70" s="4">
        <v>1</v>
      </c>
      <c r="S70" s="4">
        <v>0</v>
      </c>
      <c r="T70" s="4">
        <v>0</v>
      </c>
      <c r="U70" s="4">
        <f t="shared" si="5"/>
        <v>0</v>
      </c>
      <c r="V70" s="4">
        <v>0</v>
      </c>
      <c r="W70" s="4">
        <v>1</v>
      </c>
      <c r="X70" s="4">
        <v>0</v>
      </c>
      <c r="Y70" s="5">
        <v>1.0782039997486743</v>
      </c>
      <c r="Z70" s="5">
        <v>121.6075</v>
      </c>
      <c r="AA70" s="4">
        <v>13.106134018193375</v>
      </c>
      <c r="AB70" s="5">
        <v>104.36800757090916</v>
      </c>
      <c r="AC70" s="5">
        <v>5.3455693511450377</v>
      </c>
      <c r="AD70" s="5">
        <v>2.8601893718703622</v>
      </c>
      <c r="AE70" s="5">
        <v>93.937399999999997</v>
      </c>
      <c r="AF70" s="5">
        <v>121.2025</v>
      </c>
    </row>
    <row r="71" spans="1:32" x14ac:dyDescent="0.2">
      <c r="A71" s="3" t="s">
        <v>27</v>
      </c>
      <c r="B71" s="4">
        <v>1997</v>
      </c>
      <c r="C71" s="4">
        <v>4</v>
      </c>
      <c r="D71" s="4">
        <v>0</v>
      </c>
      <c r="E71" s="4">
        <v>1</v>
      </c>
      <c r="F71" s="4">
        <v>0</v>
      </c>
      <c r="G71" s="4">
        <v>0</v>
      </c>
      <c r="H71" s="4">
        <f t="shared" si="3"/>
        <v>2</v>
      </c>
      <c r="I71" s="5">
        <v>-0.92913818359375</v>
      </c>
      <c r="K71" s="4" t="str">
        <f>IF($J$68&lt;=[1]Sheet1!$H$2, "C", IF($J$68&gt;[1]Sheet1!$H$4, "O", "M"))</f>
        <v>M</v>
      </c>
      <c r="L71" s="4">
        <v>8.8689066359297861</v>
      </c>
      <c r="M71" s="5">
        <v>0.29864389759477955</v>
      </c>
      <c r="N71" s="5">
        <f t="shared" si="4"/>
        <v>8.570262738335007</v>
      </c>
      <c r="O71" s="5">
        <v>15.698594995568783</v>
      </c>
      <c r="P71" s="5">
        <v>9.3911719939117173</v>
      </c>
      <c r="Q71" s="5">
        <v>15.28203412512546</v>
      </c>
      <c r="R71" s="4">
        <v>1</v>
      </c>
      <c r="S71" s="4">
        <v>0</v>
      </c>
      <c r="T71" s="4">
        <v>0</v>
      </c>
      <c r="U71" s="4">
        <f t="shared" si="5"/>
        <v>0</v>
      </c>
      <c r="V71" s="4">
        <v>0</v>
      </c>
      <c r="W71" s="4">
        <v>1</v>
      </c>
      <c r="X71" s="4">
        <v>0</v>
      </c>
      <c r="Y71" s="5">
        <v>4.5089019179093119</v>
      </c>
      <c r="Z71" s="5">
        <v>1058.3738516671699</v>
      </c>
      <c r="AA71" s="4">
        <v>9.3529441158607831</v>
      </c>
      <c r="AB71" s="5">
        <v>87.393241111717302</v>
      </c>
      <c r="AC71" s="5">
        <v>5.5666122605363997</v>
      </c>
      <c r="AD71" s="5">
        <v>1.5999999844644464</v>
      </c>
      <c r="AE71" s="5">
        <v>-70.432199999999995</v>
      </c>
      <c r="AF71" s="5">
        <v>151.53083333333333</v>
      </c>
    </row>
    <row r="72" spans="1:32" x14ac:dyDescent="0.2">
      <c r="A72" s="3" t="s">
        <v>27</v>
      </c>
      <c r="B72" s="4">
        <v>1998</v>
      </c>
      <c r="C72" s="4">
        <v>4</v>
      </c>
      <c r="D72" s="4">
        <v>0</v>
      </c>
      <c r="E72" s="4">
        <v>1</v>
      </c>
      <c r="F72" s="4">
        <v>0</v>
      </c>
      <c r="G72" s="4">
        <v>0</v>
      </c>
      <c r="H72" s="4">
        <f t="shared" si="3"/>
        <v>2</v>
      </c>
      <c r="I72" s="5">
        <v>-0.92913818359375</v>
      </c>
      <c r="K72" s="4" t="str">
        <f>IF($J$68&lt;=[1]Sheet1!$H$2, "C", IF($J$68&gt;[1]Sheet1!$H$4, "O", "M"))</f>
        <v>M</v>
      </c>
      <c r="L72" s="4">
        <v>18.493962347486256</v>
      </c>
      <c r="M72" s="5">
        <v>8.8689066359297861</v>
      </c>
      <c r="N72" s="5">
        <f t="shared" si="4"/>
        <v>9.6250557115564703</v>
      </c>
      <c r="O72" s="5">
        <v>0.29864389759477955</v>
      </c>
      <c r="P72" s="5">
        <v>15.698594995568783</v>
      </c>
      <c r="Q72" s="5">
        <v>9.3911719939117173</v>
      </c>
      <c r="R72" s="4">
        <v>0</v>
      </c>
      <c r="S72" s="4">
        <v>0</v>
      </c>
      <c r="T72" s="4">
        <v>0</v>
      </c>
      <c r="U72" s="4">
        <f t="shared" si="5"/>
        <v>0</v>
      </c>
      <c r="V72" s="4">
        <v>0</v>
      </c>
      <c r="W72" s="4">
        <v>0</v>
      </c>
      <c r="X72" s="4">
        <v>0</v>
      </c>
      <c r="Y72" s="5">
        <v>3.6724638261417835</v>
      </c>
      <c r="Z72" s="5">
        <v>18.672259785252301</v>
      </c>
      <c r="AA72" s="4">
        <v>9.6103140406594196</v>
      </c>
      <c r="AB72" s="5">
        <v>79.15009600732526</v>
      </c>
      <c r="AC72" s="5">
        <v>5.3894801532567103</v>
      </c>
      <c r="AD72" s="5">
        <v>-1.0999998583469193</v>
      </c>
      <c r="AE72" s="5">
        <v>-13.677</v>
      </c>
      <c r="AF72" s="5">
        <v>147.5275</v>
      </c>
    </row>
    <row r="73" spans="1:32" x14ac:dyDescent="0.2">
      <c r="A73" s="3" t="s">
        <v>27</v>
      </c>
      <c r="B73" s="4">
        <v>1999</v>
      </c>
      <c r="C73" s="4">
        <v>4</v>
      </c>
      <c r="D73" s="4">
        <v>0</v>
      </c>
      <c r="E73" s="4">
        <v>1</v>
      </c>
      <c r="F73" s="4">
        <v>0</v>
      </c>
      <c r="G73" s="4">
        <v>0</v>
      </c>
      <c r="H73" s="4">
        <f t="shared" si="3"/>
        <v>2</v>
      </c>
      <c r="I73" s="5">
        <v>-0.92913818359375</v>
      </c>
      <c r="K73" s="4" t="str">
        <f>IF($J$68&lt;=[1]Sheet1!$H$2, "C", IF($J$68&gt;[1]Sheet1!$H$4, "O", "M"))</f>
        <v>M</v>
      </c>
      <c r="L73" s="4">
        <v>19.331422490522833</v>
      </c>
      <c r="M73" s="5">
        <v>18.493962347486256</v>
      </c>
      <c r="N73" s="5">
        <f t="shared" si="4"/>
        <v>0.83746014303657645</v>
      </c>
      <c r="O73" s="5">
        <v>8.8689066359297861</v>
      </c>
      <c r="P73" s="5">
        <v>0.29864389759477955</v>
      </c>
      <c r="Q73" s="5">
        <v>15.698594995568783</v>
      </c>
      <c r="R73" s="4">
        <v>0</v>
      </c>
      <c r="S73" s="4">
        <v>0</v>
      </c>
      <c r="T73" s="4">
        <v>0</v>
      </c>
      <c r="U73" s="4">
        <f t="shared" si="5"/>
        <v>0</v>
      </c>
      <c r="V73" s="4">
        <v>0</v>
      </c>
      <c r="W73" s="4">
        <v>0</v>
      </c>
      <c r="X73" s="4">
        <v>0</v>
      </c>
      <c r="Y73" s="5">
        <v>6.0673163507715788</v>
      </c>
      <c r="Z73" s="5">
        <v>2.5730090637980498</v>
      </c>
      <c r="AA73" s="4">
        <v>9.4268034859051912</v>
      </c>
      <c r="AB73" s="5">
        <v>90.957769669583428</v>
      </c>
      <c r="AC73" s="5">
        <v>5.2290990038314114</v>
      </c>
      <c r="AD73" s="5">
        <v>3.4999997917065429</v>
      </c>
      <c r="AE73" s="5">
        <v>11.263</v>
      </c>
      <c r="AF73" s="5">
        <v>151.51583333333335</v>
      </c>
    </row>
    <row r="74" spans="1:32" x14ac:dyDescent="0.2">
      <c r="A74" s="3" t="s">
        <v>27</v>
      </c>
      <c r="B74" s="4">
        <v>2000</v>
      </c>
      <c r="C74" s="4">
        <v>4</v>
      </c>
      <c r="D74" s="4">
        <v>0</v>
      </c>
      <c r="E74" s="4">
        <v>1</v>
      </c>
      <c r="F74" s="4">
        <v>0</v>
      </c>
      <c r="G74" s="4">
        <v>0</v>
      </c>
      <c r="H74" s="4">
        <f t="shared" si="3"/>
        <v>2</v>
      </c>
      <c r="I74" s="5">
        <v>-0.92913818359375</v>
      </c>
      <c r="K74" s="4" t="str">
        <f>IF($J$68&lt;=[1]Sheet1!$H$2, "C", IF($J$68&gt;[1]Sheet1!$H$4, "O", "M"))</f>
        <v>M</v>
      </c>
      <c r="L74" s="4">
        <v>19.19781523746569</v>
      </c>
      <c r="M74" s="5">
        <v>19.331422490522833</v>
      </c>
      <c r="N74" s="5">
        <f t="shared" si="4"/>
        <v>-0.13360725305714283</v>
      </c>
      <c r="O74" s="5">
        <v>18.493962347486256</v>
      </c>
      <c r="P74" s="5">
        <v>8.8689066359297861</v>
      </c>
      <c r="Q74" s="5">
        <v>0.29864389759477955</v>
      </c>
      <c r="R74" s="4">
        <v>0</v>
      </c>
      <c r="S74" s="4">
        <v>0</v>
      </c>
      <c r="T74" s="4">
        <v>0</v>
      </c>
      <c r="U74" s="4">
        <f t="shared" si="5"/>
        <v>0</v>
      </c>
      <c r="V74" s="4">
        <v>0</v>
      </c>
      <c r="W74" s="4">
        <v>0</v>
      </c>
      <c r="X74" s="4">
        <v>0</v>
      </c>
      <c r="Y74" s="5">
        <v>7.6170998399881604</v>
      </c>
      <c r="Z74" s="5">
        <v>10.316259798778599</v>
      </c>
      <c r="AA74" s="4">
        <v>10.378564550402649</v>
      </c>
      <c r="AB74" s="5">
        <v>78.3236193652845</v>
      </c>
      <c r="AC74" s="5">
        <v>6.3347528846153871</v>
      </c>
      <c r="AD74" s="5">
        <v>-5.6099999082757819</v>
      </c>
      <c r="AE74" s="5">
        <v>3.8662000000000001</v>
      </c>
      <c r="AF74" s="5">
        <v>184.79416666666665</v>
      </c>
    </row>
    <row r="75" spans="1:32" x14ac:dyDescent="0.2">
      <c r="A75" s="3" t="s">
        <v>27</v>
      </c>
      <c r="B75" s="4">
        <v>2001</v>
      </c>
      <c r="C75" s="4">
        <v>4</v>
      </c>
      <c r="D75" s="4">
        <v>0</v>
      </c>
      <c r="E75" s="4">
        <v>1</v>
      </c>
      <c r="F75" s="4">
        <v>0</v>
      </c>
      <c r="G75" s="4">
        <v>0</v>
      </c>
      <c r="H75" s="4">
        <f t="shared" si="3"/>
        <v>2</v>
      </c>
      <c r="I75" s="5">
        <v>-1.1887569427490234</v>
      </c>
      <c r="K75" s="4" t="str">
        <f>IF($J$68&lt;=[1]Sheet1!$H$2, "C", IF($J$68&gt;[1]Sheet1!$H$4, "O", "M"))</f>
        <v>M</v>
      </c>
      <c r="L75" s="4">
        <v>21.395005665996202</v>
      </c>
      <c r="M75" s="5">
        <v>19.19781523746569</v>
      </c>
      <c r="N75" s="5">
        <f t="shared" si="4"/>
        <v>2.1971904285305115</v>
      </c>
      <c r="O75" s="5">
        <v>19.331422490522833</v>
      </c>
      <c r="P75" s="5">
        <v>18.493962347486256</v>
      </c>
      <c r="Q75" s="5">
        <v>8.8689066359297861</v>
      </c>
      <c r="R75" s="4">
        <v>0</v>
      </c>
      <c r="S75" s="4">
        <v>0</v>
      </c>
      <c r="T75" s="4">
        <v>0</v>
      </c>
      <c r="U75" s="4">
        <f t="shared" si="5"/>
        <v>0</v>
      </c>
      <c r="V75" s="4">
        <v>0</v>
      </c>
      <c r="W75" s="4">
        <v>0</v>
      </c>
      <c r="X75" s="4">
        <v>0</v>
      </c>
      <c r="Y75" s="5">
        <v>5.7511110700416133</v>
      </c>
      <c r="Z75" s="5">
        <v>7.3609505162659303</v>
      </c>
      <c r="AA75" s="4">
        <v>9.8310529116206435</v>
      </c>
      <c r="AB75" s="5">
        <v>79.35049015441075</v>
      </c>
      <c r="AC75" s="5">
        <v>3.661243026819923</v>
      </c>
      <c r="AD75" s="5">
        <v>5.0109493658977726</v>
      </c>
      <c r="AE75" s="5">
        <v>4.7125000000000004</v>
      </c>
      <c r="AF75" s="5">
        <v>201.53250000000003</v>
      </c>
    </row>
    <row r="76" spans="1:32" x14ac:dyDescent="0.2">
      <c r="A76" s="3" t="s">
        <v>27</v>
      </c>
      <c r="B76" s="4">
        <v>2002</v>
      </c>
      <c r="C76" s="4">
        <v>4</v>
      </c>
      <c r="D76" s="4">
        <v>0</v>
      </c>
      <c r="E76" s="4">
        <v>1</v>
      </c>
      <c r="F76" s="4">
        <v>0</v>
      </c>
      <c r="G76" s="4">
        <v>0</v>
      </c>
      <c r="H76" s="4">
        <f t="shared" si="3"/>
        <v>2</v>
      </c>
      <c r="I76" s="5">
        <v>-1.1887569427490234</v>
      </c>
      <c r="K76" s="4" t="str">
        <f>IF($J$68&lt;=[1]Sheet1!$H$2, "C", IF($J$68&gt;[1]Sheet1!$H$4, "O", "M"))</f>
        <v>M</v>
      </c>
      <c r="L76" s="4">
        <v>20.558850915408982</v>
      </c>
      <c r="M76" s="5">
        <v>21.395005665996202</v>
      </c>
      <c r="N76" s="5">
        <f t="shared" si="4"/>
        <v>-0.83615475058721955</v>
      </c>
      <c r="O76" s="5">
        <v>19.19781523746569</v>
      </c>
      <c r="P76" s="5">
        <v>19.331422490522833</v>
      </c>
      <c r="Q76" s="5">
        <v>18.493962347486256</v>
      </c>
      <c r="R76" s="4">
        <v>0</v>
      </c>
      <c r="S76" s="4">
        <v>0</v>
      </c>
      <c r="T76" s="4">
        <v>0</v>
      </c>
      <c r="U76" s="4">
        <f t="shared" si="5"/>
        <v>0</v>
      </c>
      <c r="V76" s="4">
        <v>0</v>
      </c>
      <c r="W76" s="4">
        <v>0</v>
      </c>
      <c r="X76" s="4">
        <v>0</v>
      </c>
      <c r="Y76" s="5">
        <v>5.5295881574493979</v>
      </c>
      <c r="Z76" s="5">
        <v>5.8101305128393204</v>
      </c>
      <c r="AA76" s="4">
        <v>8.4502152662935064</v>
      </c>
      <c r="AB76" s="5">
        <v>75.465141122363335</v>
      </c>
      <c r="AC76" s="5">
        <v>1.7330403448275855</v>
      </c>
      <c r="AD76" s="5">
        <v>4.2480253679586326</v>
      </c>
      <c r="AE76" s="5">
        <v>5.2214999999999998</v>
      </c>
      <c r="AF76" s="5">
        <v>208.45416666666665</v>
      </c>
    </row>
    <row r="77" spans="1:32" x14ac:dyDescent="0.2">
      <c r="A77" s="3" t="s">
        <v>27</v>
      </c>
      <c r="B77" s="4">
        <v>2003</v>
      </c>
      <c r="C77" s="4">
        <v>4</v>
      </c>
      <c r="D77" s="4">
        <v>0</v>
      </c>
      <c r="E77" s="4">
        <v>1</v>
      </c>
      <c r="F77" s="4">
        <v>0</v>
      </c>
      <c r="G77" s="4">
        <v>0</v>
      </c>
      <c r="H77" s="4">
        <f t="shared" si="3"/>
        <v>2</v>
      </c>
      <c r="I77" s="5">
        <v>-0.92913818359375</v>
      </c>
      <c r="K77" s="4" t="str">
        <f>IF($J$68&lt;=[1]Sheet1!$H$2, "C", IF($J$68&gt;[1]Sheet1!$H$4, "O", "M"))</f>
        <v>M</v>
      </c>
      <c r="L77" s="4">
        <v>22.149218828881807</v>
      </c>
      <c r="M77" s="5">
        <v>20.558850915408982</v>
      </c>
      <c r="N77" s="5">
        <f t="shared" si="4"/>
        <v>1.590367913472825</v>
      </c>
      <c r="O77" s="5">
        <v>21.395005665996202</v>
      </c>
      <c r="P77" s="5">
        <v>19.19781523746569</v>
      </c>
      <c r="Q77" s="5">
        <v>19.331422490522833</v>
      </c>
      <c r="R77" s="4">
        <v>0</v>
      </c>
      <c r="S77" s="4">
        <v>0</v>
      </c>
      <c r="T77" s="4">
        <v>0</v>
      </c>
      <c r="U77" s="4">
        <f t="shared" si="5"/>
        <v>0</v>
      </c>
      <c r="V77" s="4">
        <v>0</v>
      </c>
      <c r="W77" s="4">
        <v>0</v>
      </c>
      <c r="X77" s="4">
        <v>0</v>
      </c>
      <c r="Y77" s="5">
        <v>9.949281449164161</v>
      </c>
      <c r="Z77" s="5">
        <v>2.15710703733901</v>
      </c>
      <c r="AA77" s="4">
        <v>5.283348625571171</v>
      </c>
      <c r="AB77" s="5">
        <v>79.27710729873975</v>
      </c>
      <c r="AC77" s="5">
        <v>1.1770885823754806</v>
      </c>
      <c r="AD77" s="5">
        <v>6.0181221319364369</v>
      </c>
      <c r="AE77" s="5">
        <v>6.1342999999999996</v>
      </c>
      <c r="AF77" s="5">
        <v>258.45250000000004</v>
      </c>
    </row>
    <row r="78" spans="1:32" x14ac:dyDescent="0.2">
      <c r="A78" s="3" t="s">
        <v>27</v>
      </c>
      <c r="B78" s="4">
        <v>2004</v>
      </c>
      <c r="C78" s="4">
        <v>4</v>
      </c>
      <c r="D78" s="4">
        <v>0</v>
      </c>
      <c r="E78" s="4">
        <v>1</v>
      </c>
      <c r="F78" s="4">
        <v>0</v>
      </c>
      <c r="G78" s="4">
        <v>0</v>
      </c>
      <c r="H78" s="4">
        <f t="shared" si="3"/>
        <v>2</v>
      </c>
      <c r="I78" s="5">
        <v>-0.66951936483383179</v>
      </c>
      <c r="K78" s="4" t="str">
        <f>IF($J$68&lt;=[1]Sheet1!$H$2, "C", IF($J$68&gt;[1]Sheet1!$H$4, "O", "M"))</f>
        <v>M</v>
      </c>
      <c r="L78" s="4">
        <v>23.480615372038681</v>
      </c>
      <c r="M78" s="5">
        <v>22.149218828881807</v>
      </c>
      <c r="N78" s="5">
        <f t="shared" si="4"/>
        <v>1.3313965431568739</v>
      </c>
      <c r="O78" s="5">
        <v>20.558850915408982</v>
      </c>
      <c r="P78" s="5">
        <v>21.395005665996202</v>
      </c>
      <c r="Q78" s="5">
        <v>19.19781523746569</v>
      </c>
      <c r="R78" s="4">
        <v>0</v>
      </c>
      <c r="S78" s="4">
        <v>0</v>
      </c>
      <c r="T78" s="4">
        <v>0</v>
      </c>
      <c r="U78" s="4">
        <f t="shared" si="5"/>
        <v>0</v>
      </c>
      <c r="V78" s="4">
        <v>0</v>
      </c>
      <c r="W78" s="4">
        <v>0</v>
      </c>
      <c r="X78" s="4">
        <v>0</v>
      </c>
      <c r="Y78" s="5">
        <v>11.774651862932512</v>
      </c>
      <c r="Z78" s="5">
        <v>6.3461331432791699</v>
      </c>
      <c r="AA78" s="4">
        <v>8.9758539948877871</v>
      </c>
      <c r="AB78" s="5">
        <v>93.289545137371647</v>
      </c>
      <c r="AC78" s="5">
        <v>1.574740267175573</v>
      </c>
      <c r="AD78" s="5">
        <v>5.0775222691300996</v>
      </c>
      <c r="AE78" s="5">
        <v>3.0663</v>
      </c>
      <c r="AF78" s="5">
        <v>291.66749999999996</v>
      </c>
    </row>
    <row r="79" spans="1:32" x14ac:dyDescent="0.2">
      <c r="A79" s="3" t="s">
        <v>27</v>
      </c>
      <c r="B79" s="4">
        <v>2005</v>
      </c>
      <c r="C79" s="4">
        <v>4</v>
      </c>
      <c r="D79" s="4">
        <v>0</v>
      </c>
      <c r="E79" s="4">
        <v>1</v>
      </c>
      <c r="F79" s="4">
        <v>0</v>
      </c>
      <c r="G79" s="4">
        <v>0</v>
      </c>
      <c r="H79" s="4">
        <f t="shared" si="3"/>
        <v>2</v>
      </c>
      <c r="I79" s="5">
        <v>-0.40990057587623596</v>
      </c>
      <c r="K79" s="4" t="str">
        <f>IF($J$68&lt;=[1]Sheet1!$H$2, "C", IF($J$68&gt;[1]Sheet1!$H$4, "O", "M"))</f>
        <v>M</v>
      </c>
      <c r="L79" s="4">
        <v>27.762678501399556</v>
      </c>
      <c r="M79" s="5">
        <v>23.480615372038681</v>
      </c>
      <c r="N79" s="5">
        <f t="shared" si="4"/>
        <v>4.2820631293608749</v>
      </c>
      <c r="O79" s="5">
        <v>22.149218828881807</v>
      </c>
      <c r="P79" s="5">
        <v>20.558850915408982</v>
      </c>
      <c r="Q79" s="5">
        <v>21.395005665996202</v>
      </c>
      <c r="R79" s="4">
        <v>0</v>
      </c>
      <c r="S79" s="4">
        <v>0</v>
      </c>
      <c r="T79" s="4">
        <v>0</v>
      </c>
      <c r="U79" s="4">
        <f t="shared" si="5"/>
        <v>0</v>
      </c>
      <c r="V79" s="4">
        <v>0</v>
      </c>
      <c r="W79" s="4">
        <v>0</v>
      </c>
      <c r="X79" s="4">
        <v>0</v>
      </c>
      <c r="Y79" s="5">
        <v>13.742100815641608</v>
      </c>
      <c r="Z79" s="5">
        <v>5.0388435342952302</v>
      </c>
      <c r="AA79" s="4">
        <v>14.935790058104558</v>
      </c>
      <c r="AB79" s="5">
        <v>99.873442446200784</v>
      </c>
      <c r="AC79" s="5">
        <v>3.4567601538461545</v>
      </c>
      <c r="AD79" s="5">
        <v>6.5555665780811125</v>
      </c>
      <c r="AE79" s="5">
        <v>2.0257999999999998</v>
      </c>
      <c r="AF79" s="5">
        <v>330.82833333333338</v>
      </c>
    </row>
    <row r="80" spans="1:32" x14ac:dyDescent="0.2">
      <c r="A80" s="3" t="s">
        <v>27</v>
      </c>
      <c r="B80" s="4">
        <v>2006</v>
      </c>
      <c r="C80" s="4">
        <v>4</v>
      </c>
      <c r="D80" s="4">
        <v>0</v>
      </c>
      <c r="E80" s="4">
        <v>1</v>
      </c>
      <c r="F80" s="4">
        <v>0</v>
      </c>
      <c r="G80" s="4">
        <v>0</v>
      </c>
      <c r="H80" s="4">
        <f t="shared" si="3"/>
        <v>2</v>
      </c>
      <c r="I80" s="5">
        <v>2.1295740604400635</v>
      </c>
      <c r="K80" s="4" t="str">
        <f>IF($J$68&lt;=[1]Sheet1!$H$2, "C", IF($J$68&gt;[1]Sheet1!$H$4, "O", "M"))</f>
        <v>M</v>
      </c>
      <c r="L80" s="4">
        <v>32.149344357957091</v>
      </c>
      <c r="M80" s="5">
        <v>27.762678501399556</v>
      </c>
      <c r="N80" s="5">
        <f t="shared" si="4"/>
        <v>4.3866658565575349</v>
      </c>
      <c r="O80" s="5">
        <v>23.480615372038681</v>
      </c>
      <c r="P80" s="5">
        <v>22.149218828881807</v>
      </c>
      <c r="Q80" s="5">
        <v>20.558850915408982</v>
      </c>
      <c r="R80" s="4">
        <v>0</v>
      </c>
      <c r="S80" s="4">
        <v>0</v>
      </c>
      <c r="T80" s="4">
        <v>0</v>
      </c>
      <c r="U80" s="4">
        <f t="shared" si="5"/>
        <v>0</v>
      </c>
      <c r="V80" s="4">
        <v>0</v>
      </c>
      <c r="W80" s="4">
        <v>0</v>
      </c>
      <c r="X80" s="4">
        <v>0</v>
      </c>
      <c r="Y80" s="5">
        <v>22.954679874295099</v>
      </c>
      <c r="Z80" s="5">
        <v>7.2616133126046298</v>
      </c>
      <c r="AA80" s="4">
        <v>11.182654451337827</v>
      </c>
      <c r="AB80" s="5">
        <v>111.29141417368619</v>
      </c>
      <c r="AC80" s="5">
        <v>5.0368586923076846</v>
      </c>
      <c r="AD80" s="5">
        <v>7.2361929965406091</v>
      </c>
      <c r="AE80" s="5">
        <v>2.0146999999999999</v>
      </c>
      <c r="AF80" s="5">
        <v>363.50416666666666</v>
      </c>
    </row>
    <row r="81" spans="1:32" x14ac:dyDescent="0.2">
      <c r="A81" s="3" t="s">
        <v>27</v>
      </c>
      <c r="B81" s="4">
        <v>2007</v>
      </c>
      <c r="C81" s="4">
        <v>4</v>
      </c>
      <c r="D81" s="4">
        <v>0</v>
      </c>
      <c r="E81" s="4">
        <v>1</v>
      </c>
      <c r="F81" s="4">
        <v>0</v>
      </c>
      <c r="G81" s="4">
        <v>0</v>
      </c>
      <c r="H81" s="4">
        <f t="shared" si="3"/>
        <v>2</v>
      </c>
      <c r="I81" s="5">
        <v>2.3891928195953369</v>
      </c>
      <c r="K81" s="4" t="str">
        <f>IF($J$68&lt;=[1]Sheet1!$H$2, "C", IF($J$68&gt;[1]Sheet1!$H$4, "O", "M"))</f>
        <v>M</v>
      </c>
      <c r="L81" s="4">
        <v>33.362448437541254</v>
      </c>
      <c r="M81" s="5">
        <v>32.149344357957091</v>
      </c>
      <c r="N81" s="5">
        <f t="shared" si="4"/>
        <v>1.2131040795841628</v>
      </c>
      <c r="O81" s="5">
        <v>27.762678501399556</v>
      </c>
      <c r="P81" s="5">
        <v>23.480615372038681</v>
      </c>
      <c r="Q81" s="5">
        <v>22.149218828881807</v>
      </c>
      <c r="R81" s="4">
        <v>0</v>
      </c>
      <c r="S81" s="4">
        <v>0</v>
      </c>
      <c r="T81" s="4">
        <v>0</v>
      </c>
      <c r="U81" s="4">
        <f t="shared" si="5"/>
        <v>0</v>
      </c>
      <c r="V81" s="4">
        <v>0</v>
      </c>
      <c r="W81" s="4">
        <v>0</v>
      </c>
      <c r="X81" s="4">
        <v>0</v>
      </c>
      <c r="Y81" s="5">
        <v>30.995293518669559</v>
      </c>
      <c r="Z81" s="5">
        <v>8.4024867533955891</v>
      </c>
      <c r="AA81" s="4">
        <v>14.929001372582206</v>
      </c>
      <c r="AB81" s="5">
        <v>122.61384916325065</v>
      </c>
      <c r="AC81" s="5">
        <v>5.1346301532567145</v>
      </c>
      <c r="AD81" s="5">
        <v>6.7531338642552043</v>
      </c>
      <c r="AE81" s="5">
        <v>-0.96189999999999998</v>
      </c>
      <c r="AF81" s="5">
        <v>395.15833333333336</v>
      </c>
    </row>
    <row r="82" spans="1:32" x14ac:dyDescent="0.2">
      <c r="A82" s="3" t="s">
        <v>27</v>
      </c>
      <c r="B82" s="4">
        <v>2008</v>
      </c>
      <c r="C82" s="4">
        <v>4</v>
      </c>
      <c r="D82" s="4">
        <v>0</v>
      </c>
      <c r="E82" s="4">
        <v>1</v>
      </c>
      <c r="F82" s="4">
        <v>0</v>
      </c>
      <c r="G82" s="4">
        <v>0</v>
      </c>
      <c r="H82" s="4">
        <f t="shared" si="3"/>
        <v>2</v>
      </c>
      <c r="I82" s="5">
        <v>2.3891928195953369</v>
      </c>
      <c r="K82" s="4" t="str">
        <f>IF($J$68&lt;=[1]Sheet1!$H$2, "C", IF($J$68&gt;[1]Sheet1!$H$4, "O", "M"))</f>
        <v>M</v>
      </c>
      <c r="L82" s="4">
        <v>36.802348151648829</v>
      </c>
      <c r="M82" s="5">
        <v>33.362448437541254</v>
      </c>
      <c r="N82" s="5">
        <f t="shared" si="4"/>
        <v>3.4398997141075753</v>
      </c>
      <c r="O82" s="5">
        <v>32.149344357957091</v>
      </c>
      <c r="P82" s="5">
        <v>27.762678501399556</v>
      </c>
      <c r="Q82" s="5">
        <v>23.480615372038681</v>
      </c>
      <c r="R82" s="4">
        <v>0</v>
      </c>
      <c r="S82" s="4">
        <v>0</v>
      </c>
      <c r="T82" s="4">
        <v>0</v>
      </c>
      <c r="U82" s="4">
        <f t="shared" si="5"/>
        <v>0</v>
      </c>
      <c r="V82" s="4">
        <v>0</v>
      </c>
      <c r="W82" s="4">
        <v>0</v>
      </c>
      <c r="X82" s="4">
        <v>0</v>
      </c>
      <c r="Y82" s="5">
        <v>18.835472819823114</v>
      </c>
      <c r="Z82" s="5">
        <v>12.348772085145701</v>
      </c>
      <c r="AA82" s="4">
        <v>10.842773012670074</v>
      </c>
      <c r="AB82" s="5">
        <v>124.26617593204483</v>
      </c>
      <c r="AC82" s="5">
        <v>2.8384316793893118</v>
      </c>
      <c r="AD82" s="5">
        <v>7.6753506845247585</v>
      </c>
      <c r="AE82" s="5">
        <v>2.5013000000000001</v>
      </c>
      <c r="AF82" s="5">
        <v>393.37833333333333</v>
      </c>
    </row>
    <row r="83" spans="1:32" x14ac:dyDescent="0.2">
      <c r="A83" s="3" t="s">
        <v>27</v>
      </c>
      <c r="B83" s="4">
        <v>2009</v>
      </c>
      <c r="C83" s="4">
        <v>4</v>
      </c>
      <c r="D83" s="4">
        <v>0</v>
      </c>
      <c r="E83" s="4">
        <v>1</v>
      </c>
      <c r="F83" s="4">
        <v>0</v>
      </c>
      <c r="G83" s="4">
        <v>0</v>
      </c>
      <c r="H83" s="4">
        <f t="shared" si="3"/>
        <v>2</v>
      </c>
      <c r="I83" s="5">
        <v>2.3891928195953369</v>
      </c>
      <c r="K83" s="4" t="str">
        <f>IF($J$68&lt;=[1]Sheet1!$H$2, "C", IF($J$68&gt;[1]Sheet1!$H$4, "O", "M"))</f>
        <v>M</v>
      </c>
      <c r="L83" s="4">
        <v>28.623520867291557</v>
      </c>
      <c r="M83" s="5">
        <v>36.802348151648829</v>
      </c>
      <c r="N83" s="5">
        <f t="shared" si="4"/>
        <v>-8.178827284357272</v>
      </c>
      <c r="O83" s="5">
        <v>33.362448437541254</v>
      </c>
      <c r="P83" s="5">
        <v>32.149344357957091</v>
      </c>
      <c r="Q83" s="5">
        <v>27.762678501399556</v>
      </c>
      <c r="R83" s="4">
        <v>0</v>
      </c>
      <c r="S83" s="4">
        <v>0</v>
      </c>
      <c r="T83" s="4">
        <v>0</v>
      </c>
      <c r="U83" s="4">
        <f t="shared" si="5"/>
        <v>0</v>
      </c>
      <c r="V83" s="4">
        <v>0</v>
      </c>
      <c r="W83" s="4">
        <v>0</v>
      </c>
      <c r="X83" s="4">
        <v>0</v>
      </c>
      <c r="Y83" s="5">
        <v>7.5249220443264262</v>
      </c>
      <c r="Z83" s="5">
        <v>2.7531724867188099</v>
      </c>
      <c r="AA83" s="4">
        <v>9.7183188284476785</v>
      </c>
      <c r="AB83" s="5">
        <v>93.122338439717268</v>
      </c>
      <c r="AC83" s="5">
        <v>0.66468946360153258</v>
      </c>
      <c r="AD83" s="5">
        <v>5.6470054287819096</v>
      </c>
      <c r="AE83" s="5">
        <v>7.0044000000000004</v>
      </c>
      <c r="AF83" s="5">
        <v>420.89833333333331</v>
      </c>
    </row>
    <row r="84" spans="1:32" x14ac:dyDescent="0.2">
      <c r="A84" s="3" t="s">
        <v>27</v>
      </c>
      <c r="B84" s="4">
        <v>2010</v>
      </c>
      <c r="C84" s="4">
        <v>4</v>
      </c>
      <c r="D84" s="4">
        <v>0</v>
      </c>
      <c r="E84" s="4">
        <v>1</v>
      </c>
      <c r="F84" s="4">
        <v>0</v>
      </c>
      <c r="G84" s="4">
        <v>0</v>
      </c>
      <c r="H84" s="4">
        <f t="shared" si="3"/>
        <v>2</v>
      </c>
      <c r="I84" s="5">
        <v>2.3891928195953369</v>
      </c>
      <c r="K84" s="4" t="str">
        <f>IF($J$68&lt;=[1]Sheet1!$H$2, "C", IF($J$68&gt;[1]Sheet1!$H$4, "O", "M"))</f>
        <v>M</v>
      </c>
      <c r="L84" s="4">
        <v>22.86841956777873</v>
      </c>
      <c r="M84" s="5">
        <v>28.623520867291557</v>
      </c>
      <c r="N84" s="5">
        <f t="shared" si="4"/>
        <v>-5.7551012995128268</v>
      </c>
      <c r="O84" s="5">
        <v>36.802348151648829</v>
      </c>
      <c r="P84" s="5">
        <v>33.362448437541254</v>
      </c>
      <c r="Q84" s="5">
        <v>32.149344357957091</v>
      </c>
      <c r="R84" s="4">
        <v>0</v>
      </c>
      <c r="S84" s="4">
        <v>0</v>
      </c>
      <c r="T84" s="4">
        <v>0</v>
      </c>
      <c r="U84" s="4">
        <f t="shared" si="5"/>
        <v>0</v>
      </c>
      <c r="V84" s="4">
        <v>0</v>
      </c>
      <c r="W84" s="4">
        <v>0</v>
      </c>
      <c r="X84" s="4">
        <v>0</v>
      </c>
      <c r="Y84" s="5">
        <v>2.4868455891923307</v>
      </c>
      <c r="Z84" s="5">
        <v>2.4389906050411998</v>
      </c>
      <c r="AA84" s="4">
        <v>8.6747882248268215</v>
      </c>
      <c r="AB84" s="5">
        <v>110.19813506149157</v>
      </c>
      <c r="AC84" s="5">
        <v>0.33307448275862006</v>
      </c>
      <c r="AD84" s="5">
        <v>-4.2197270622061751</v>
      </c>
      <c r="AE84" s="5">
        <v>8.3383000000000003</v>
      </c>
      <c r="AF84" s="5">
        <v>504.15249999999997</v>
      </c>
    </row>
    <row r="85" spans="1:32" x14ac:dyDescent="0.2">
      <c r="A85" s="3" t="s">
        <v>27</v>
      </c>
      <c r="B85" s="4">
        <v>2011</v>
      </c>
      <c r="C85" s="4">
        <v>4</v>
      </c>
      <c r="D85" s="4">
        <v>0</v>
      </c>
      <c r="E85" s="4">
        <v>1</v>
      </c>
      <c r="F85" s="4">
        <v>0</v>
      </c>
      <c r="G85" s="4">
        <v>0</v>
      </c>
      <c r="H85" s="4">
        <f t="shared" si="3"/>
        <v>2</v>
      </c>
      <c r="I85" s="5">
        <v>2.3891928195953369</v>
      </c>
      <c r="K85" s="4" t="str">
        <f>IF($J$68&lt;=[1]Sheet1!$H$2, "C", IF($J$68&gt;[1]Sheet1!$H$4, "O", "M"))</f>
        <v>M</v>
      </c>
      <c r="L85" s="4">
        <v>21.646979199473336</v>
      </c>
      <c r="M85" s="5">
        <v>22.567681753657752</v>
      </c>
      <c r="N85" s="5">
        <f t="shared" si="4"/>
        <v>-0.92070255418441604</v>
      </c>
      <c r="O85" s="5">
        <v>28.623520867291557</v>
      </c>
      <c r="P85" s="5">
        <v>36.802348151648829</v>
      </c>
      <c r="Q85" s="5">
        <v>33.362448437541254</v>
      </c>
      <c r="R85" s="4">
        <v>0</v>
      </c>
      <c r="S85" s="4">
        <v>0</v>
      </c>
      <c r="T85" s="4">
        <v>0</v>
      </c>
      <c r="U85" s="4">
        <f t="shared" si="5"/>
        <v>0</v>
      </c>
      <c r="V85" s="4">
        <v>0</v>
      </c>
      <c r="W85" s="4">
        <v>0</v>
      </c>
      <c r="X85" s="4">
        <v>0</v>
      </c>
      <c r="Y85" s="5">
        <v>3.6870519433453284</v>
      </c>
      <c r="Z85" s="5">
        <v>4.2199034660186197</v>
      </c>
      <c r="AA85" s="4">
        <v>8.1331576799118963</v>
      </c>
      <c r="AB85" s="5">
        <v>123.67385080411356</v>
      </c>
      <c r="AC85" s="5">
        <v>0.3255502692307693</v>
      </c>
      <c r="AD85" s="5">
        <v>5.4557983103237007E-2</v>
      </c>
      <c r="AE85" s="5">
        <v>4.3886000000000003</v>
      </c>
      <c r="AF85" s="5">
        <v>545.91166666666675</v>
      </c>
    </row>
    <row r="86" spans="1:32" x14ac:dyDescent="0.2">
      <c r="A86" s="3" t="s">
        <v>27</v>
      </c>
      <c r="B86" s="4">
        <v>2012</v>
      </c>
      <c r="C86" s="4">
        <v>4</v>
      </c>
      <c r="D86" s="4">
        <v>0</v>
      </c>
      <c r="E86" s="4">
        <v>1</v>
      </c>
      <c r="F86" s="4">
        <v>0</v>
      </c>
      <c r="G86" s="4">
        <v>0</v>
      </c>
      <c r="H86" s="4">
        <f t="shared" si="3"/>
        <v>2</v>
      </c>
      <c r="I86" s="5">
        <v>2.3891928195953369</v>
      </c>
      <c r="K86" s="4" t="str">
        <f>IF($J$68&lt;=[1]Sheet1!$H$2, "C", IF($J$68&gt;[1]Sheet1!$H$4, "O", "M"))</f>
        <v>M</v>
      </c>
      <c r="L86" s="4">
        <v>22.075679108622175</v>
      </c>
      <c r="M86" s="5">
        <v>21.47033158559346</v>
      </c>
      <c r="N86" s="5">
        <f t="shared" si="4"/>
        <v>0.60534752302871553</v>
      </c>
      <c r="O86" s="5">
        <v>22.567681753657752</v>
      </c>
      <c r="P86" s="5">
        <v>28.623520867291557</v>
      </c>
      <c r="Q86" s="5">
        <v>36.802348151648829</v>
      </c>
      <c r="R86" s="4">
        <v>0</v>
      </c>
      <c r="S86" s="4">
        <v>0</v>
      </c>
      <c r="T86" s="4">
        <v>0</v>
      </c>
      <c r="U86" s="4">
        <f t="shared" si="5"/>
        <v>0</v>
      </c>
      <c r="V86" s="4">
        <v>0</v>
      </c>
      <c r="W86" s="4">
        <v>0</v>
      </c>
      <c r="X86" s="4">
        <v>0</v>
      </c>
      <c r="Y86" s="5">
        <v>3.3372360999151716</v>
      </c>
      <c r="Z86" s="5">
        <v>2.9545682983101602</v>
      </c>
      <c r="AA86" s="4">
        <v>8.9310094367927082</v>
      </c>
      <c r="AB86" s="5">
        <v>129.62436592122461</v>
      </c>
      <c r="AC86" s="5">
        <v>0.41523103448275878</v>
      </c>
      <c r="AD86" s="5">
        <v>1.5839739609014174</v>
      </c>
      <c r="AE86" s="5">
        <v>8.0338999999999992</v>
      </c>
      <c r="AF86" s="5">
        <v>623.90583333333336</v>
      </c>
    </row>
    <row r="87" spans="1:32" x14ac:dyDescent="0.2">
      <c r="A87" s="3" t="s">
        <v>27</v>
      </c>
      <c r="B87" s="4">
        <v>2013</v>
      </c>
      <c r="C87" s="4">
        <v>4</v>
      </c>
      <c r="D87" s="4">
        <v>0</v>
      </c>
      <c r="E87" s="4">
        <v>1</v>
      </c>
      <c r="F87" s="4">
        <v>0</v>
      </c>
      <c r="G87" s="4">
        <v>0</v>
      </c>
      <c r="H87" s="4">
        <f t="shared" si="3"/>
        <v>2</v>
      </c>
      <c r="I87" s="5">
        <v>2.3891928195953369</v>
      </c>
      <c r="K87" s="4" t="str">
        <f>IF($J$68&lt;=[1]Sheet1!$H$2, "C", IF($J$68&gt;[1]Sheet1!$H$4, "O", "M"))</f>
        <v>M</v>
      </c>
      <c r="L87" s="4">
        <v>21.390691047174329</v>
      </c>
      <c r="M87" s="5">
        <v>21.942026154452741</v>
      </c>
      <c r="N87" s="5">
        <f t="shared" si="4"/>
        <v>-0.55133510727841184</v>
      </c>
      <c r="O87" s="5">
        <v>21.47033158559346</v>
      </c>
      <c r="P87" s="5">
        <v>22.567681753657752</v>
      </c>
      <c r="Q87" s="5">
        <v>28.623520867291557</v>
      </c>
      <c r="R87" s="4">
        <v>0</v>
      </c>
      <c r="S87" s="4">
        <v>0</v>
      </c>
      <c r="T87" s="4">
        <v>0</v>
      </c>
      <c r="U87" s="4">
        <f t="shared" si="5"/>
        <v>0</v>
      </c>
      <c r="V87" s="4">
        <v>0</v>
      </c>
      <c r="W87" s="4">
        <v>0</v>
      </c>
      <c r="X87" s="4">
        <v>0</v>
      </c>
      <c r="Y87" s="5">
        <v>3.5757148707818058</v>
      </c>
      <c r="Z87" s="5">
        <v>0.89009354091315196</v>
      </c>
      <c r="AA87" s="4">
        <v>9.5134022239627996</v>
      </c>
      <c r="AB87" s="5">
        <v>134.53449996213905</v>
      </c>
      <c r="AC87" s="5">
        <v>0.2590111111111108</v>
      </c>
      <c r="AD87" s="5">
        <v>0.2370738898569158</v>
      </c>
      <c r="AE87" s="5">
        <v>9.8221000000000007</v>
      </c>
      <c r="AF87" s="5">
        <v>638.66750000000002</v>
      </c>
    </row>
    <row r="88" spans="1:32" x14ac:dyDescent="0.2">
      <c r="A88" s="3" t="s">
        <v>27</v>
      </c>
      <c r="B88" s="4">
        <v>2014</v>
      </c>
      <c r="C88" s="4">
        <v>4</v>
      </c>
      <c r="D88" s="4">
        <v>0</v>
      </c>
      <c r="E88" s="4">
        <v>1</v>
      </c>
      <c r="F88" s="4">
        <v>0</v>
      </c>
      <c r="G88" s="4">
        <v>0</v>
      </c>
      <c r="H88" s="4">
        <f t="shared" si="3"/>
        <v>2</v>
      </c>
      <c r="I88" s="5">
        <v>2.3891928195953369</v>
      </c>
      <c r="K88" s="4" t="str">
        <f>IF($J$68&lt;=[1]Sheet1!$H$2, "C", IF($J$68&gt;[1]Sheet1!$H$4, "O", "M"))</f>
        <v>M</v>
      </c>
      <c r="L88" s="4">
        <v>21.441310500292285</v>
      </c>
      <c r="M88" s="5">
        <v>21.339907805758205</v>
      </c>
      <c r="N88" s="5">
        <f t="shared" si="4"/>
        <v>0.10140269453408024</v>
      </c>
      <c r="O88" s="5">
        <v>21.942026154452741</v>
      </c>
      <c r="P88" s="5">
        <v>21.47033158559346</v>
      </c>
      <c r="Q88" s="5">
        <v>22.567681753657752</v>
      </c>
      <c r="R88" s="4">
        <v>0</v>
      </c>
      <c r="S88" s="4">
        <v>0</v>
      </c>
      <c r="T88" s="4">
        <v>0</v>
      </c>
      <c r="U88" s="4">
        <f t="shared" si="5"/>
        <v>0</v>
      </c>
      <c r="V88" s="4">
        <v>0</v>
      </c>
      <c r="W88" s="4">
        <v>0</v>
      </c>
      <c r="X88" s="4">
        <v>0</v>
      </c>
      <c r="Y88" s="5">
        <v>3.4754272966739497</v>
      </c>
      <c r="Z88" s="5">
        <v>-1.4181226615414499</v>
      </c>
      <c r="AA88" s="4">
        <v>10.419037284851255</v>
      </c>
      <c r="AB88" s="5">
        <v>131.09406223358425</v>
      </c>
      <c r="AC88" s="5">
        <v>0.22653659003831433</v>
      </c>
      <c r="AD88" s="5">
        <v>1.2818850836713693</v>
      </c>
      <c r="AE88" s="5">
        <v>7.7893999999999997</v>
      </c>
      <c r="AF88" s="5">
        <v>668.14333333333332</v>
      </c>
    </row>
    <row r="89" spans="1:32" x14ac:dyDescent="0.2">
      <c r="A89" s="3" t="s">
        <v>27</v>
      </c>
      <c r="B89" s="4">
        <v>2015</v>
      </c>
      <c r="C89" s="4">
        <v>4</v>
      </c>
      <c r="D89" s="4">
        <v>0</v>
      </c>
      <c r="E89" s="4">
        <v>1</v>
      </c>
      <c r="F89" s="4">
        <v>0</v>
      </c>
      <c r="G89" s="4">
        <v>0</v>
      </c>
      <c r="H89" s="4">
        <f t="shared" si="3"/>
        <v>2</v>
      </c>
      <c r="I89" s="4"/>
      <c r="J89" s="4"/>
      <c r="K89" s="4" t="str">
        <f>IF($J$68&lt;=[1]Sheet1!$H$2, "C", IF($J$68&gt;[1]Sheet1!$H$4, "O", "M"))</f>
        <v>M</v>
      </c>
      <c r="L89" s="4">
        <v>21.342189289865196</v>
      </c>
      <c r="M89" s="5">
        <v>21.435659598324726</v>
      </c>
      <c r="N89" s="5">
        <f t="shared" si="4"/>
        <v>-9.3470308459529861E-2</v>
      </c>
      <c r="O89" s="5">
        <v>21.339907805758205</v>
      </c>
      <c r="P89" s="5">
        <v>21.942026154452741</v>
      </c>
      <c r="Q89" s="5">
        <v>21.47033158559346</v>
      </c>
      <c r="R89" s="4">
        <v>0</v>
      </c>
      <c r="S89" s="4">
        <v>0</v>
      </c>
      <c r="T89" s="4">
        <v>0</v>
      </c>
      <c r="U89" s="4">
        <f t="shared" si="5"/>
        <v>0</v>
      </c>
      <c r="V89" s="4">
        <v>0</v>
      </c>
      <c r="W89" s="4">
        <v>0</v>
      </c>
      <c r="X89" s="4">
        <v>0</v>
      </c>
      <c r="Y89" s="5">
        <v>3.6235919474134555</v>
      </c>
      <c r="Z89" s="5">
        <v>-0.104872332816556</v>
      </c>
      <c r="AA89" s="4" t="s">
        <v>24</v>
      </c>
      <c r="AB89" s="5">
        <v>131.48129231398275</v>
      </c>
      <c r="AC89" s="5">
        <v>0.30615229885057466</v>
      </c>
      <c r="AD89" s="5">
        <v>1.5500000000000256</v>
      </c>
      <c r="AE89" s="5">
        <v>5.1650999999999998</v>
      </c>
      <c r="AF89" s="5">
        <v>675.33833333333348</v>
      </c>
    </row>
    <row r="90" spans="1:32" x14ac:dyDescent="0.2">
      <c r="A90" s="3" t="s">
        <v>28</v>
      </c>
      <c r="B90" s="4">
        <v>1994</v>
      </c>
      <c r="C90" s="4">
        <v>5</v>
      </c>
      <c r="D90" s="4">
        <v>1</v>
      </c>
      <c r="E90" s="4">
        <v>0</v>
      </c>
      <c r="F90" s="4">
        <v>0</v>
      </c>
      <c r="G90" s="4">
        <v>0</v>
      </c>
      <c r="H90" s="4">
        <f t="shared" si="3"/>
        <v>1</v>
      </c>
      <c r="I90" s="5">
        <v>-1.8947981595993042</v>
      </c>
      <c r="J90" s="5">
        <f>AVERAGE(I90:I110)</f>
        <v>0.70430446806408109</v>
      </c>
      <c r="K90" s="4" t="str">
        <f>IF($J$90&lt;=[1]Sheet1!$H$2, "C", IF($J$90&gt;[1]Sheet1!$H$4, "O", "M"))</f>
        <v>M</v>
      </c>
      <c r="L90" s="4">
        <v>24.852340070981707</v>
      </c>
      <c r="M90" s="5">
        <v>26.931072118401694</v>
      </c>
      <c r="N90" s="5">
        <f t="shared" si="4"/>
        <v>-2.0787320474199866</v>
      </c>
      <c r="O90" s="5">
        <v>24.1319334612981</v>
      </c>
      <c r="P90" s="5">
        <v>22.380741016071639</v>
      </c>
      <c r="Q90" s="5">
        <v>25.182635325774449</v>
      </c>
      <c r="R90" s="4">
        <v>0</v>
      </c>
      <c r="S90" s="4">
        <v>0</v>
      </c>
      <c r="T90" s="4">
        <v>0</v>
      </c>
      <c r="U90" s="4">
        <f t="shared" si="5"/>
        <v>0</v>
      </c>
      <c r="V90" s="4">
        <v>0</v>
      </c>
      <c r="W90" s="4">
        <v>0</v>
      </c>
      <c r="X90" s="4">
        <v>0</v>
      </c>
      <c r="Y90" s="5">
        <v>2.1686169327275038</v>
      </c>
      <c r="Z90" s="5">
        <v>12.7277614079796</v>
      </c>
      <c r="AA90" s="5" t="s">
        <v>24</v>
      </c>
      <c r="AB90" s="5">
        <v>55.242043399933834</v>
      </c>
      <c r="AC90" s="5">
        <v>4.6052885769230762</v>
      </c>
      <c r="AD90" s="5">
        <v>6.9862866821876111</v>
      </c>
      <c r="AE90" s="5">
        <v>5.8109999999999999</v>
      </c>
      <c r="AF90" s="5">
        <v>85.769166666666607</v>
      </c>
    </row>
    <row r="91" spans="1:32" x14ac:dyDescent="0.2">
      <c r="A91" s="3" t="s">
        <v>28</v>
      </c>
      <c r="B91" s="4">
        <v>1995</v>
      </c>
      <c r="C91" s="4">
        <v>5</v>
      </c>
      <c r="D91" s="4">
        <v>1</v>
      </c>
      <c r="E91" s="4">
        <v>0</v>
      </c>
      <c r="F91" s="4">
        <v>0</v>
      </c>
      <c r="G91" s="4">
        <v>0</v>
      </c>
      <c r="H91" s="4">
        <f t="shared" si="3"/>
        <v>1</v>
      </c>
      <c r="I91" s="5">
        <v>0.38505780696868896</v>
      </c>
      <c r="K91" s="4" t="str">
        <f>IF($J$90&lt;=[1]Sheet1!$H$2, "C", IF($J$90&gt;[1]Sheet1!$H$4, "O", "M"))</f>
        <v>M</v>
      </c>
      <c r="L91" s="4">
        <v>26.184819696393646</v>
      </c>
      <c r="M91" s="5">
        <v>24.852340070981704</v>
      </c>
      <c r="N91" s="5">
        <f t="shared" si="4"/>
        <v>1.332479625411942</v>
      </c>
      <c r="O91" s="5">
        <v>26.931072118401694</v>
      </c>
      <c r="P91" s="5">
        <v>24.1319334612981</v>
      </c>
      <c r="Q91" s="5">
        <v>22.380741016071639</v>
      </c>
      <c r="R91" s="4">
        <v>0</v>
      </c>
      <c r="S91" s="4">
        <v>0</v>
      </c>
      <c r="T91" s="4">
        <v>0</v>
      </c>
      <c r="U91" s="4">
        <f t="shared" si="5"/>
        <v>0</v>
      </c>
      <c r="V91" s="4">
        <v>0</v>
      </c>
      <c r="W91" s="4">
        <v>0</v>
      </c>
      <c r="X91" s="4">
        <v>0</v>
      </c>
      <c r="Y91" s="5">
        <v>4.6815994923430093</v>
      </c>
      <c r="Z91" s="5">
        <v>11.443124358673201</v>
      </c>
      <c r="AA91" s="4" t="s">
        <v>24</v>
      </c>
      <c r="AB91" s="5">
        <v>54.812119922313563</v>
      </c>
      <c r="AC91" s="5">
        <v>5.8531701538461531</v>
      </c>
      <c r="AD91" s="5">
        <v>6.9862866821876111</v>
      </c>
      <c r="AE91" s="5">
        <v>7.0084999999999997</v>
      </c>
      <c r="AF91" s="5">
        <v>87.414166666666674</v>
      </c>
    </row>
    <row r="92" spans="1:32" x14ac:dyDescent="0.2">
      <c r="A92" s="3" t="s">
        <v>28</v>
      </c>
      <c r="B92" s="4">
        <v>1996</v>
      </c>
      <c r="C92" s="4">
        <v>5</v>
      </c>
      <c r="D92" s="4">
        <v>1</v>
      </c>
      <c r="E92" s="4">
        <v>0</v>
      </c>
      <c r="F92" s="4">
        <v>0</v>
      </c>
      <c r="G92" s="4">
        <v>0</v>
      </c>
      <c r="H92" s="4">
        <f t="shared" si="3"/>
        <v>1</v>
      </c>
      <c r="I92" s="5">
        <v>-1.8947981595993042</v>
      </c>
      <c r="K92" s="4" t="str">
        <f>IF($J$90&lt;=[1]Sheet1!$H$2, "C", IF($J$90&gt;[1]Sheet1!$H$4, "O", "M"))</f>
        <v>M</v>
      </c>
      <c r="L92" s="4">
        <v>27.38275398995092</v>
      </c>
      <c r="M92" s="5">
        <v>26.184819696393646</v>
      </c>
      <c r="N92" s="5">
        <f t="shared" si="4"/>
        <v>1.1979342935572745</v>
      </c>
      <c r="O92" s="5">
        <v>24.852340070981704</v>
      </c>
      <c r="P92" s="5">
        <v>26.931072118401694</v>
      </c>
      <c r="Q92" s="5">
        <v>24.1319334612981</v>
      </c>
      <c r="R92" s="4">
        <v>0</v>
      </c>
      <c r="S92" s="4">
        <v>0</v>
      </c>
      <c r="T92" s="4">
        <v>0</v>
      </c>
      <c r="U92" s="4">
        <f t="shared" si="5"/>
        <v>0</v>
      </c>
      <c r="V92" s="4">
        <v>0</v>
      </c>
      <c r="W92" s="4">
        <v>0</v>
      </c>
      <c r="X92" s="4">
        <v>0</v>
      </c>
      <c r="Y92" s="5">
        <v>4.1444051290280903</v>
      </c>
      <c r="Z92" s="5">
        <v>8.2326335457470297</v>
      </c>
      <c r="AA92" s="4" t="s">
        <v>24</v>
      </c>
      <c r="AB92" s="5">
        <v>56.405426598956808</v>
      </c>
      <c r="AC92" s="5">
        <v>5.3455693511450377</v>
      </c>
      <c r="AD92" s="5">
        <v>5.7081190979847918</v>
      </c>
      <c r="AE92" s="5">
        <v>14.2517</v>
      </c>
      <c r="AF92" s="5">
        <v>121.2025</v>
      </c>
    </row>
    <row r="93" spans="1:32" x14ac:dyDescent="0.2">
      <c r="A93" s="3" t="s">
        <v>28</v>
      </c>
      <c r="B93" s="4">
        <v>1997</v>
      </c>
      <c r="C93" s="4">
        <v>5</v>
      </c>
      <c r="D93" s="4">
        <v>1</v>
      </c>
      <c r="E93" s="4">
        <v>0</v>
      </c>
      <c r="F93" s="4">
        <v>0</v>
      </c>
      <c r="G93" s="4">
        <v>0</v>
      </c>
      <c r="H93" s="4">
        <f t="shared" si="3"/>
        <v>1</v>
      </c>
      <c r="I93" s="5">
        <v>-1.8947981595993042</v>
      </c>
      <c r="K93" s="4" t="str">
        <f>IF($J$90&lt;=[1]Sheet1!$H$2, "C", IF($J$90&gt;[1]Sheet1!$H$4, "O", "M"))</f>
        <v>M</v>
      </c>
      <c r="L93" s="4">
        <v>27.722598595337061</v>
      </c>
      <c r="M93" s="5">
        <v>27.38275398995092</v>
      </c>
      <c r="N93" s="5">
        <f t="shared" si="4"/>
        <v>0.33984460538614059</v>
      </c>
      <c r="O93" s="5">
        <v>26.184819696393646</v>
      </c>
      <c r="P93" s="5">
        <v>24.852340070981704</v>
      </c>
      <c r="Q93" s="5">
        <v>26.931072118401694</v>
      </c>
      <c r="R93" s="4">
        <v>0</v>
      </c>
      <c r="S93" s="4">
        <v>0</v>
      </c>
      <c r="T93" s="4">
        <v>0</v>
      </c>
      <c r="U93" s="4">
        <f t="shared" si="5"/>
        <v>0</v>
      </c>
      <c r="V93" s="4">
        <v>0</v>
      </c>
      <c r="W93" s="4">
        <v>0</v>
      </c>
      <c r="X93" s="4">
        <v>0</v>
      </c>
      <c r="Y93" s="5">
        <v>6.3543342007688297</v>
      </c>
      <c r="Z93" s="5">
        <v>7.3591146630275999</v>
      </c>
      <c r="AA93" s="4" t="s">
        <v>24</v>
      </c>
      <c r="AB93" s="5">
        <v>56.24194852504646</v>
      </c>
      <c r="AC93" s="5">
        <v>5.5666122605363997</v>
      </c>
      <c r="AD93" s="5">
        <v>10.627577221010313</v>
      </c>
      <c r="AE93" s="5">
        <v>10.933400000000001</v>
      </c>
      <c r="AF93" s="5">
        <v>151.53083333333333</v>
      </c>
    </row>
    <row r="94" spans="1:32" x14ac:dyDescent="0.2">
      <c r="A94" s="3" t="s">
        <v>28</v>
      </c>
      <c r="B94" s="4">
        <v>1998</v>
      </c>
      <c r="C94" s="4">
        <v>5</v>
      </c>
      <c r="D94" s="4">
        <v>1</v>
      </c>
      <c r="E94" s="4">
        <v>0</v>
      </c>
      <c r="F94" s="4">
        <v>0</v>
      </c>
      <c r="G94" s="4">
        <v>0</v>
      </c>
      <c r="H94" s="4">
        <f t="shared" si="3"/>
        <v>1</v>
      </c>
      <c r="I94" s="5">
        <v>-1.8947981595993042</v>
      </c>
      <c r="K94" s="4" t="str">
        <f>IF($J$90&lt;=[1]Sheet1!$H$2, "C", IF($J$90&gt;[1]Sheet1!$H$4, "O", "M"))</f>
        <v>M</v>
      </c>
      <c r="L94" s="4">
        <v>26.898804328675237</v>
      </c>
      <c r="M94" s="5">
        <v>27.722598595337061</v>
      </c>
      <c r="N94" s="5">
        <f t="shared" si="4"/>
        <v>-0.82379426666182454</v>
      </c>
      <c r="O94" s="5">
        <v>27.38275398995092</v>
      </c>
      <c r="P94" s="5">
        <v>26.184819696393646</v>
      </c>
      <c r="Q94" s="5">
        <v>24.852340070981704</v>
      </c>
      <c r="R94" s="4">
        <v>0</v>
      </c>
      <c r="S94" s="4">
        <v>0</v>
      </c>
      <c r="T94" s="4">
        <v>0</v>
      </c>
      <c r="U94" s="4">
        <f t="shared" si="5"/>
        <v>0</v>
      </c>
      <c r="V94" s="4">
        <v>0</v>
      </c>
      <c r="W94" s="4">
        <v>0</v>
      </c>
      <c r="X94" s="4">
        <v>0</v>
      </c>
      <c r="Y94" s="5">
        <v>6.365734254738034</v>
      </c>
      <c r="Z94" s="5">
        <v>6.1338665153680996</v>
      </c>
      <c r="AA94" s="4" t="s">
        <v>24</v>
      </c>
      <c r="AB94" s="5">
        <v>56.286835481038942</v>
      </c>
      <c r="AC94" s="5">
        <v>5.3894801532567103</v>
      </c>
      <c r="AD94" s="5">
        <v>7.4134915229913787</v>
      </c>
      <c r="AE94" s="5">
        <v>17.898700000000002</v>
      </c>
      <c r="AF94" s="5">
        <v>147.5275</v>
      </c>
    </row>
    <row r="95" spans="1:32" x14ac:dyDescent="0.2">
      <c r="A95" s="3" t="s">
        <v>28</v>
      </c>
      <c r="B95" s="4">
        <v>1999</v>
      </c>
      <c r="C95" s="4">
        <v>5</v>
      </c>
      <c r="D95" s="4">
        <v>1</v>
      </c>
      <c r="E95" s="4">
        <v>0</v>
      </c>
      <c r="F95" s="4">
        <v>0</v>
      </c>
      <c r="G95" s="4">
        <v>0</v>
      </c>
      <c r="H95" s="4">
        <f t="shared" si="3"/>
        <v>1</v>
      </c>
      <c r="I95" s="5">
        <v>-1.1887569427490234</v>
      </c>
      <c r="K95" s="4" t="str">
        <f>IF($J$90&lt;=[1]Sheet1!$H$2, "C", IF($J$90&gt;[1]Sheet1!$H$4, "O", "M"))</f>
        <v>M</v>
      </c>
      <c r="L95" s="4">
        <v>20.902578781902641</v>
      </c>
      <c r="M95" s="5">
        <v>26.898804328675237</v>
      </c>
      <c r="N95" s="5">
        <f t="shared" si="4"/>
        <v>-5.996225546772596</v>
      </c>
      <c r="O95" s="5">
        <v>27.722598595337061</v>
      </c>
      <c r="P95" s="5">
        <v>27.38275398995092</v>
      </c>
      <c r="Q95" s="5">
        <v>26.184819696393646</v>
      </c>
      <c r="R95" s="4">
        <v>0</v>
      </c>
      <c r="S95" s="4">
        <v>0</v>
      </c>
      <c r="T95" s="4">
        <v>0</v>
      </c>
      <c r="U95" s="4">
        <f t="shared" si="5"/>
        <v>0</v>
      </c>
      <c r="V95" s="4">
        <v>0</v>
      </c>
      <c r="W95" s="4">
        <v>0</v>
      </c>
      <c r="X95" s="4">
        <v>0</v>
      </c>
      <c r="Y95" s="5">
        <v>5.8304249123669329</v>
      </c>
      <c r="Z95" s="5">
        <v>5.1102441331205899</v>
      </c>
      <c r="AA95" s="4" t="s">
        <v>24</v>
      </c>
      <c r="AB95" s="5">
        <v>55.865892841614638</v>
      </c>
      <c r="AC95" s="5">
        <v>5.2290990038314114</v>
      </c>
      <c r="AD95" s="5">
        <v>6.6055796327905369</v>
      </c>
      <c r="AE95" s="5">
        <v>9.9495000000000005</v>
      </c>
      <c r="AF95" s="5">
        <v>151.51583333333335</v>
      </c>
    </row>
    <row r="96" spans="1:32" x14ac:dyDescent="0.2">
      <c r="A96" s="3" t="s">
        <v>28</v>
      </c>
      <c r="B96" s="4">
        <v>2000</v>
      </c>
      <c r="C96" s="4">
        <v>5</v>
      </c>
      <c r="D96" s="4">
        <v>1</v>
      </c>
      <c r="E96" s="4">
        <v>0</v>
      </c>
      <c r="F96" s="4">
        <v>0</v>
      </c>
      <c r="G96" s="4">
        <v>0</v>
      </c>
      <c r="H96" s="4">
        <f t="shared" si="3"/>
        <v>1</v>
      </c>
      <c r="I96" s="5">
        <v>-1.1887569427490234</v>
      </c>
      <c r="K96" s="4" t="str">
        <f>IF($J$90&lt;=[1]Sheet1!$H$2, "C", IF($J$90&gt;[1]Sheet1!$H$4, "O", "M"))</f>
        <v>M</v>
      </c>
      <c r="L96" s="4">
        <v>22.739390176287952</v>
      </c>
      <c r="M96" s="5">
        <v>20.902578781902641</v>
      </c>
      <c r="N96" s="5">
        <f t="shared" si="4"/>
        <v>1.836811394385311</v>
      </c>
      <c r="O96" s="5">
        <v>26.898804328675237</v>
      </c>
      <c r="P96" s="5">
        <v>27.722598595337061</v>
      </c>
      <c r="Q96" s="5">
        <v>27.38275398995092</v>
      </c>
      <c r="R96" s="4">
        <v>0</v>
      </c>
      <c r="S96" s="4">
        <v>0</v>
      </c>
      <c r="T96" s="4">
        <v>0</v>
      </c>
      <c r="U96" s="4">
        <f t="shared" si="5"/>
        <v>0</v>
      </c>
      <c r="V96" s="4">
        <v>0</v>
      </c>
      <c r="W96" s="4">
        <v>0</v>
      </c>
      <c r="X96" s="4">
        <v>0</v>
      </c>
      <c r="Y96" s="5">
        <v>12.002166997596824</v>
      </c>
      <c r="Z96" s="5">
        <v>3.3368828618899</v>
      </c>
      <c r="AA96" s="4" t="s">
        <v>24</v>
      </c>
      <c r="AB96" s="5">
        <v>56.923782845325491</v>
      </c>
      <c r="AC96" s="5">
        <v>6.3347528846153871</v>
      </c>
      <c r="AD96" s="5">
        <v>3.2308787086202386</v>
      </c>
      <c r="AE96" s="5">
        <v>4.1397000000000004</v>
      </c>
      <c r="AF96" s="5">
        <v>184.79416666666665</v>
      </c>
    </row>
    <row r="97" spans="1:32" x14ac:dyDescent="0.2">
      <c r="A97" s="3" t="s">
        <v>28</v>
      </c>
      <c r="B97" s="4">
        <v>2001</v>
      </c>
      <c r="C97" s="4">
        <v>5</v>
      </c>
      <c r="D97" s="4">
        <v>1</v>
      </c>
      <c r="E97" s="4">
        <v>0</v>
      </c>
      <c r="F97" s="4">
        <v>0</v>
      </c>
      <c r="G97" s="4">
        <v>0</v>
      </c>
      <c r="H97" s="4">
        <f t="shared" si="3"/>
        <v>1</v>
      </c>
      <c r="I97" s="5">
        <v>1.3507177829742432</v>
      </c>
      <c r="K97" s="4" t="str">
        <f>IF($J$90&lt;=[1]Sheet1!$H$2, "C", IF($J$90&gt;[1]Sheet1!$H$4, "O", "M"))</f>
        <v>M</v>
      </c>
      <c r="L97" s="4">
        <v>21.924874593602947</v>
      </c>
      <c r="M97" s="5">
        <v>22.739390176287952</v>
      </c>
      <c r="N97" s="5">
        <f t="shared" si="4"/>
        <v>-0.81451558268500435</v>
      </c>
      <c r="O97" s="5">
        <v>20.902578781902641</v>
      </c>
      <c r="P97" s="5">
        <v>26.898804328675237</v>
      </c>
      <c r="Q97" s="5">
        <v>27.722598595337061</v>
      </c>
      <c r="R97" s="4">
        <v>0</v>
      </c>
      <c r="S97" s="4">
        <v>0</v>
      </c>
      <c r="T97" s="4">
        <v>0</v>
      </c>
      <c r="U97" s="4">
        <f t="shared" si="5"/>
        <v>0</v>
      </c>
      <c r="V97" s="4">
        <v>0</v>
      </c>
      <c r="W97" s="4">
        <v>0</v>
      </c>
      <c r="X97" s="4">
        <v>0</v>
      </c>
      <c r="Y97" s="5">
        <v>6.1264325864661924</v>
      </c>
      <c r="Z97" s="5">
        <v>3.84327347283558</v>
      </c>
      <c r="AA97" s="4" t="s">
        <v>24</v>
      </c>
      <c r="AB97" s="5">
        <v>57.865197707655625</v>
      </c>
      <c r="AC97" s="5">
        <v>3.661243026819923</v>
      </c>
      <c r="AD97" s="5">
        <v>-0.76085481162988344</v>
      </c>
      <c r="AE97" s="5">
        <v>7.7503000000000002</v>
      </c>
      <c r="AF97" s="5">
        <v>201.53250000000003</v>
      </c>
    </row>
    <row r="98" spans="1:32" x14ac:dyDescent="0.2">
      <c r="A98" s="3" t="s">
        <v>28</v>
      </c>
      <c r="B98" s="4">
        <v>2002</v>
      </c>
      <c r="C98" s="4">
        <v>5</v>
      </c>
      <c r="D98" s="4">
        <v>1</v>
      </c>
      <c r="E98" s="4">
        <v>0</v>
      </c>
      <c r="F98" s="4">
        <v>0</v>
      </c>
      <c r="G98" s="4">
        <v>0</v>
      </c>
      <c r="H98" s="4">
        <f t="shared" si="3"/>
        <v>1</v>
      </c>
      <c r="I98" s="5">
        <v>1.6103365421295166</v>
      </c>
      <c r="K98" s="4" t="str">
        <f>IF($J$90&lt;=[1]Sheet1!$H$2, "C", IF($J$90&gt;[1]Sheet1!$H$4, "O", "M"))</f>
        <v>M</v>
      </c>
      <c r="L98" s="4">
        <v>21.311683236797677</v>
      </c>
      <c r="M98" s="5">
        <v>21.924874593602947</v>
      </c>
      <c r="N98" s="5">
        <f t="shared" si="4"/>
        <v>-0.61319135680527026</v>
      </c>
      <c r="O98" s="5">
        <v>22.739390176287952</v>
      </c>
      <c r="P98" s="5">
        <v>20.902578781902641</v>
      </c>
      <c r="Q98" s="5">
        <v>26.898804328675237</v>
      </c>
      <c r="R98" s="4">
        <v>0</v>
      </c>
      <c r="S98" s="4">
        <v>0</v>
      </c>
      <c r="T98" s="4">
        <v>0</v>
      </c>
      <c r="U98" s="4">
        <f t="shared" si="5"/>
        <v>0</v>
      </c>
      <c r="V98" s="4">
        <v>0</v>
      </c>
      <c r="W98" s="4">
        <v>0</v>
      </c>
      <c r="X98" s="4">
        <v>0</v>
      </c>
      <c r="Y98" s="5">
        <v>5.8058319473624014</v>
      </c>
      <c r="Z98" s="5">
        <v>3.5691011338364</v>
      </c>
      <c r="AA98" s="4" t="s">
        <v>24</v>
      </c>
      <c r="AB98" s="5">
        <v>61.41428033807653</v>
      </c>
      <c r="AC98" s="5">
        <v>1.7330403448275855</v>
      </c>
      <c r="AD98" s="5">
        <v>4.4957929969907724</v>
      </c>
      <c r="AE98" s="5">
        <v>3.3969999999999998</v>
      </c>
      <c r="AF98" s="5">
        <v>208.45416666666665</v>
      </c>
    </row>
    <row r="99" spans="1:32" x14ac:dyDescent="0.2">
      <c r="A99" s="3" t="s">
        <v>28</v>
      </c>
      <c r="B99" s="4">
        <v>2003</v>
      </c>
      <c r="C99" s="4">
        <v>5</v>
      </c>
      <c r="D99" s="4">
        <v>1</v>
      </c>
      <c r="E99" s="4">
        <v>0</v>
      </c>
      <c r="F99" s="4">
        <v>0</v>
      </c>
      <c r="G99" s="4">
        <v>0</v>
      </c>
      <c r="H99" s="4">
        <f t="shared" si="3"/>
        <v>1</v>
      </c>
      <c r="I99" s="5">
        <v>1.86995530128479</v>
      </c>
      <c r="K99" s="4" t="str">
        <f>IF($J$90&lt;=[1]Sheet1!$H$2, "C", IF($J$90&gt;[1]Sheet1!$H$4, "O", "M"))</f>
        <v>M</v>
      </c>
      <c r="L99" s="4">
        <v>22.128465534690033</v>
      </c>
      <c r="M99" s="5">
        <v>21.311683236797681</v>
      </c>
      <c r="N99" s="5">
        <f t="shared" si="4"/>
        <v>0.81678229789235246</v>
      </c>
      <c r="O99" s="5">
        <v>21.924874593602947</v>
      </c>
      <c r="P99" s="5">
        <v>22.739390176287952</v>
      </c>
      <c r="Q99" s="5">
        <v>20.902578781902641</v>
      </c>
      <c r="R99" s="4">
        <v>0</v>
      </c>
      <c r="S99" s="4">
        <v>0</v>
      </c>
      <c r="T99" s="4">
        <v>0</v>
      </c>
      <c r="U99" s="4">
        <f t="shared" si="5"/>
        <v>0</v>
      </c>
      <c r="V99" s="4">
        <v>0</v>
      </c>
      <c r="W99" s="4">
        <v>0</v>
      </c>
      <c r="X99" s="4">
        <v>0</v>
      </c>
      <c r="Y99" s="5">
        <v>3.5922218009621489</v>
      </c>
      <c r="Z99" s="5">
        <v>2.4893983312341699</v>
      </c>
      <c r="AA99" s="4" t="s">
        <v>24</v>
      </c>
      <c r="AB99" s="5">
        <v>61.937071327375413</v>
      </c>
      <c r="AC99" s="5">
        <v>1.1770885823754806</v>
      </c>
      <c r="AD99" s="5">
        <v>3.3481803906398824</v>
      </c>
      <c r="AE99" s="5">
        <v>0.3004</v>
      </c>
      <c r="AF99" s="5">
        <v>258.45250000000004</v>
      </c>
    </row>
    <row r="100" spans="1:32" x14ac:dyDescent="0.2">
      <c r="A100" s="3" t="s">
        <v>28</v>
      </c>
      <c r="B100" s="4">
        <v>2004</v>
      </c>
      <c r="C100" s="4">
        <v>5</v>
      </c>
      <c r="D100" s="4">
        <v>1</v>
      </c>
      <c r="E100" s="4">
        <v>0</v>
      </c>
      <c r="F100" s="4">
        <v>0</v>
      </c>
      <c r="G100" s="4">
        <v>0</v>
      </c>
      <c r="H100" s="4">
        <f t="shared" si="3"/>
        <v>1</v>
      </c>
      <c r="I100" s="5">
        <v>2.1295740604400635</v>
      </c>
      <c r="K100" s="4" t="str">
        <f>IF($J$90&lt;=[1]Sheet1!$H$2, "C", IF($J$90&gt;[1]Sheet1!$H$4, "O", "M"))</f>
        <v>M</v>
      </c>
      <c r="L100" s="4">
        <v>20.854560865432457</v>
      </c>
      <c r="M100" s="5">
        <v>22.128465534690037</v>
      </c>
      <c r="N100" s="5">
        <f t="shared" si="4"/>
        <v>-1.2739046692575791</v>
      </c>
      <c r="O100" s="5">
        <v>21.311683236797681</v>
      </c>
      <c r="P100" s="5">
        <v>21.924874593602947</v>
      </c>
      <c r="Q100" s="5">
        <v>22.739390176287952</v>
      </c>
      <c r="R100" s="4">
        <v>0</v>
      </c>
      <c r="S100" s="4">
        <v>0</v>
      </c>
      <c r="T100" s="4">
        <v>0</v>
      </c>
      <c r="U100" s="4">
        <f t="shared" si="5"/>
        <v>0</v>
      </c>
      <c r="V100" s="4">
        <v>0</v>
      </c>
      <c r="W100" s="4">
        <v>0</v>
      </c>
      <c r="X100" s="4">
        <v>0</v>
      </c>
      <c r="Y100" s="5">
        <v>5.5336694410704075</v>
      </c>
      <c r="Z100" s="5">
        <v>2.8101772594814598</v>
      </c>
      <c r="AA100" s="4" t="s">
        <v>24</v>
      </c>
      <c r="AB100" s="5">
        <v>65.122375654409311</v>
      </c>
      <c r="AC100" s="5">
        <v>1.574740267175573</v>
      </c>
      <c r="AD100" s="5">
        <v>2.1669086338893493</v>
      </c>
      <c r="AE100" s="5">
        <v>-2.1871</v>
      </c>
      <c r="AF100" s="5">
        <v>291.66749999999996</v>
      </c>
    </row>
    <row r="101" spans="1:32" x14ac:dyDescent="0.2">
      <c r="A101" s="3" t="s">
        <v>28</v>
      </c>
      <c r="B101" s="4">
        <v>2005</v>
      </c>
      <c r="C101" s="4">
        <v>5</v>
      </c>
      <c r="D101" s="4">
        <v>1</v>
      </c>
      <c r="E101" s="4">
        <v>0</v>
      </c>
      <c r="F101" s="4">
        <v>0</v>
      </c>
      <c r="G101" s="4">
        <v>0</v>
      </c>
      <c r="H101" s="4">
        <f t="shared" si="3"/>
        <v>1</v>
      </c>
      <c r="I101" s="5">
        <v>2.3891928195953369</v>
      </c>
      <c r="K101" s="4" t="str">
        <f>IF($J$90&lt;=[1]Sheet1!$H$2, "C", IF($J$90&gt;[1]Sheet1!$H$4, "O", "M"))</f>
        <v>M</v>
      </c>
      <c r="L101" s="4">
        <v>23.297710659487684</v>
      </c>
      <c r="M101" s="5">
        <v>20.854560865432457</v>
      </c>
      <c r="N101" s="5">
        <f t="shared" si="4"/>
        <v>2.4431497940552269</v>
      </c>
      <c r="O101" s="5">
        <v>22.128465534690037</v>
      </c>
      <c r="P101" s="5">
        <v>21.311683236797681</v>
      </c>
      <c r="Q101" s="5">
        <v>21.924874593602947</v>
      </c>
      <c r="R101" s="4">
        <v>0</v>
      </c>
      <c r="S101" s="4">
        <v>0</v>
      </c>
      <c r="T101" s="4">
        <v>0</v>
      </c>
      <c r="U101" s="4">
        <f t="shared" si="5"/>
        <v>0</v>
      </c>
      <c r="V101" s="4">
        <v>0</v>
      </c>
      <c r="W101" s="4">
        <v>0</v>
      </c>
      <c r="X101" s="4">
        <v>0</v>
      </c>
      <c r="Y101" s="5">
        <v>7.1277640479439857</v>
      </c>
      <c r="Z101" s="5">
        <v>1.0547393322872201</v>
      </c>
      <c r="AA101" s="4" t="s">
        <v>24</v>
      </c>
      <c r="AB101" s="5">
        <v>68.258813983963122</v>
      </c>
      <c r="AC101" s="5">
        <v>3.4567601538461545</v>
      </c>
      <c r="AD101" s="5">
        <v>3.9567484813774314</v>
      </c>
      <c r="AE101" s="5">
        <v>-0.81299999999999994</v>
      </c>
      <c r="AF101" s="5">
        <v>330.82833333333338</v>
      </c>
    </row>
    <row r="102" spans="1:32" x14ac:dyDescent="0.2">
      <c r="A102" s="3" t="s">
        <v>28</v>
      </c>
      <c r="B102" s="4">
        <v>2006</v>
      </c>
      <c r="C102" s="4">
        <v>5</v>
      </c>
      <c r="D102" s="4">
        <v>1</v>
      </c>
      <c r="E102" s="4">
        <v>0</v>
      </c>
      <c r="F102" s="4">
        <v>0</v>
      </c>
      <c r="G102" s="4">
        <v>0</v>
      </c>
      <c r="H102" s="4">
        <f t="shared" si="3"/>
        <v>1</v>
      </c>
      <c r="I102" s="5">
        <v>2.3891928195953369</v>
      </c>
      <c r="K102" s="4" t="str">
        <f>IF($J$90&lt;=[1]Sheet1!$H$2, "C", IF($J$90&gt;[1]Sheet1!$H$4, "O", "M"))</f>
        <v>M</v>
      </c>
      <c r="L102" s="4">
        <v>21.111685860076054</v>
      </c>
      <c r="M102" s="5">
        <v>23.297710659487684</v>
      </c>
      <c r="N102" s="5">
        <f t="shared" si="4"/>
        <v>-2.18602479941163</v>
      </c>
      <c r="O102" s="5">
        <v>20.854560865432457</v>
      </c>
      <c r="P102" s="5">
        <v>22.128465534690037</v>
      </c>
      <c r="Q102" s="5">
        <v>21.311683236797681</v>
      </c>
      <c r="R102" s="4">
        <v>0</v>
      </c>
      <c r="S102" s="4">
        <v>0</v>
      </c>
      <c r="T102" s="4">
        <v>0</v>
      </c>
      <c r="U102" s="4">
        <f t="shared" si="5"/>
        <v>0</v>
      </c>
      <c r="V102" s="4">
        <v>0</v>
      </c>
      <c r="W102" s="4">
        <v>0</v>
      </c>
      <c r="X102" s="4">
        <v>0</v>
      </c>
      <c r="Y102" s="5">
        <v>5.6138009570854503</v>
      </c>
      <c r="Z102" s="5">
        <v>3.05257394340738</v>
      </c>
      <c r="AA102" s="4" t="s">
        <v>24</v>
      </c>
      <c r="AB102" s="5">
        <v>69.967388963813534</v>
      </c>
      <c r="AC102" s="5">
        <v>5.0368586923076846</v>
      </c>
      <c r="AD102" s="5">
        <v>6.0410867391876337</v>
      </c>
      <c r="AE102" s="5">
        <v>-4.2640000000000002</v>
      </c>
      <c r="AF102" s="5">
        <v>363.50416666666666</v>
      </c>
    </row>
    <row r="103" spans="1:32" x14ac:dyDescent="0.2">
      <c r="A103" s="3" t="s">
        <v>28</v>
      </c>
      <c r="B103" s="4">
        <v>2007</v>
      </c>
      <c r="C103" s="4">
        <v>5</v>
      </c>
      <c r="D103" s="4">
        <v>1</v>
      </c>
      <c r="E103" s="4">
        <v>0</v>
      </c>
      <c r="F103" s="4">
        <v>0</v>
      </c>
      <c r="G103" s="4">
        <v>0</v>
      </c>
      <c r="H103" s="4">
        <f t="shared" si="3"/>
        <v>1</v>
      </c>
      <c r="I103" s="5">
        <v>2.3891928195953369</v>
      </c>
      <c r="K103" s="4" t="str">
        <f>IF($J$90&lt;=[1]Sheet1!$H$2, "C", IF($J$90&gt;[1]Sheet1!$H$4, "O", "M"))</f>
        <v>M</v>
      </c>
      <c r="L103" s="4">
        <v>21.226414632683664</v>
      </c>
      <c r="M103" s="5">
        <v>21.111685860076058</v>
      </c>
      <c r="N103" s="5">
        <f t="shared" si="4"/>
        <v>0.11472877260760583</v>
      </c>
      <c r="O103" s="5">
        <v>23.297710659487684</v>
      </c>
      <c r="P103" s="5">
        <v>20.854560865432457</v>
      </c>
      <c r="Q103" s="5">
        <v>22.128465534690037</v>
      </c>
      <c r="R103" s="4">
        <v>0</v>
      </c>
      <c r="S103" s="4">
        <v>0</v>
      </c>
      <c r="T103" s="4">
        <v>0</v>
      </c>
      <c r="U103" s="4">
        <f t="shared" si="5"/>
        <v>0</v>
      </c>
      <c r="V103" s="4">
        <v>0</v>
      </c>
      <c r="W103" s="4">
        <v>0</v>
      </c>
      <c r="X103" s="4">
        <v>0</v>
      </c>
      <c r="Y103" s="5">
        <v>4.7186491826773214</v>
      </c>
      <c r="Z103" s="5">
        <v>3.3920189911359899</v>
      </c>
      <c r="AA103" s="4" t="s">
        <v>24</v>
      </c>
      <c r="AB103" s="5">
        <v>71.944753838024496</v>
      </c>
      <c r="AC103" s="5">
        <v>5.1346301532567145</v>
      </c>
      <c r="AD103" s="5">
        <v>5.559452530835955</v>
      </c>
      <c r="AE103" s="5">
        <v>3.6507000000000001</v>
      </c>
      <c r="AF103" s="5">
        <v>395.15833333333336</v>
      </c>
    </row>
    <row r="104" spans="1:32" x14ac:dyDescent="0.2">
      <c r="A104" s="3" t="s">
        <v>28</v>
      </c>
      <c r="B104" s="4">
        <v>2008</v>
      </c>
      <c r="C104" s="4">
        <v>5</v>
      </c>
      <c r="D104" s="4">
        <v>1</v>
      </c>
      <c r="E104" s="4">
        <v>0</v>
      </c>
      <c r="F104" s="4">
        <v>0</v>
      </c>
      <c r="G104" s="4">
        <v>0</v>
      </c>
      <c r="H104" s="4">
        <f t="shared" si="3"/>
        <v>1</v>
      </c>
      <c r="I104" s="5">
        <v>2.1295740604400635</v>
      </c>
      <c r="K104" s="4" t="str">
        <f>IF($J$90&lt;=[1]Sheet1!$H$2, "C", IF($J$90&gt;[1]Sheet1!$H$4, "O", "M"))</f>
        <v>M</v>
      </c>
      <c r="L104" s="4">
        <v>25.959070183340245</v>
      </c>
      <c r="M104" s="5">
        <v>21.226414632683664</v>
      </c>
      <c r="N104" s="5">
        <f t="shared" si="4"/>
        <v>4.7326555506565811</v>
      </c>
      <c r="O104" s="5">
        <v>21.111685860076058</v>
      </c>
      <c r="P104" s="5">
        <v>23.297710659487684</v>
      </c>
      <c r="Q104" s="5">
        <v>20.854560865432457</v>
      </c>
      <c r="R104" s="4">
        <v>0</v>
      </c>
      <c r="S104" s="4">
        <v>0</v>
      </c>
      <c r="T104" s="4">
        <v>0</v>
      </c>
      <c r="U104" s="4">
        <f t="shared" si="5"/>
        <v>0</v>
      </c>
      <c r="V104" s="4">
        <v>0</v>
      </c>
      <c r="W104" s="4">
        <v>0</v>
      </c>
      <c r="X104" s="4">
        <v>0</v>
      </c>
      <c r="Y104" s="5">
        <v>7.2414761202715177</v>
      </c>
      <c r="Z104" s="5">
        <v>4.4077979045022202</v>
      </c>
      <c r="AA104" s="4" t="s">
        <v>24</v>
      </c>
      <c r="AB104" s="5">
        <v>75.787872724047091</v>
      </c>
      <c r="AC104" s="5">
        <v>2.8384316793893118</v>
      </c>
      <c r="AD104" s="5">
        <v>4.4049726903151907</v>
      </c>
      <c r="AE104" s="5">
        <v>12.7285</v>
      </c>
      <c r="AF104" s="5">
        <v>393.37833333333333</v>
      </c>
    </row>
    <row r="105" spans="1:32" x14ac:dyDescent="0.2">
      <c r="A105" s="3" t="s">
        <v>28</v>
      </c>
      <c r="B105" s="4">
        <v>2009</v>
      </c>
      <c r="C105" s="4">
        <v>5</v>
      </c>
      <c r="D105" s="4">
        <v>1</v>
      </c>
      <c r="E105" s="4">
        <v>0</v>
      </c>
      <c r="F105" s="4">
        <v>0</v>
      </c>
      <c r="G105" s="4">
        <v>0</v>
      </c>
      <c r="H105" s="4">
        <f t="shared" si="3"/>
        <v>1</v>
      </c>
      <c r="I105" s="5">
        <v>1.86995530128479</v>
      </c>
      <c r="K105" s="4" t="str">
        <f>IF($J$90&lt;=[1]Sheet1!$H$2, "C", IF($J$90&gt;[1]Sheet1!$H$4, "O", "M"))</f>
        <v>M</v>
      </c>
      <c r="L105" s="4">
        <v>20.283337660937573</v>
      </c>
      <c r="M105" s="5">
        <v>25.959070183344384</v>
      </c>
      <c r="N105" s="5">
        <f t="shared" si="4"/>
        <v>-5.6757325224068111</v>
      </c>
      <c r="O105" s="5">
        <v>21.226414632683664</v>
      </c>
      <c r="P105" s="5">
        <v>21.111685860076058</v>
      </c>
      <c r="Q105" s="5">
        <v>23.297710659487684</v>
      </c>
      <c r="R105" s="4">
        <v>0</v>
      </c>
      <c r="S105" s="4">
        <v>0</v>
      </c>
      <c r="T105" s="4">
        <v>0</v>
      </c>
      <c r="U105" s="4">
        <f t="shared" si="5"/>
        <v>0</v>
      </c>
      <c r="V105" s="4">
        <v>0</v>
      </c>
      <c r="W105" s="4">
        <v>0</v>
      </c>
      <c r="X105" s="4">
        <v>0</v>
      </c>
      <c r="Y105" s="5">
        <v>8.4340720260704014</v>
      </c>
      <c r="Z105" s="5">
        <v>8.7162685477714703</v>
      </c>
      <c r="AA105" s="4" t="s">
        <v>24</v>
      </c>
      <c r="AB105" s="5">
        <v>81.041381262769079</v>
      </c>
      <c r="AC105" s="5">
        <v>0.66468946360153258</v>
      </c>
      <c r="AD105" s="5">
        <v>5.1608255998702077</v>
      </c>
      <c r="AE105" s="5">
        <v>3.2823000000000002</v>
      </c>
      <c r="AF105" s="5">
        <v>420.89833333333331</v>
      </c>
    </row>
    <row r="106" spans="1:32" x14ac:dyDescent="0.2">
      <c r="A106" s="3" t="s">
        <v>28</v>
      </c>
      <c r="B106" s="4">
        <v>2010</v>
      </c>
      <c r="C106" s="4">
        <v>5</v>
      </c>
      <c r="D106" s="4">
        <v>1</v>
      </c>
      <c r="E106" s="4">
        <v>0</v>
      </c>
      <c r="F106" s="4">
        <v>0</v>
      </c>
      <c r="G106" s="4">
        <v>0</v>
      </c>
      <c r="H106" s="4">
        <f t="shared" si="3"/>
        <v>1</v>
      </c>
      <c r="I106" s="5">
        <v>1.6103365421295166</v>
      </c>
      <c r="K106" s="4" t="str">
        <f>IF($J$90&lt;=[1]Sheet1!$H$2, "C", IF($J$90&gt;[1]Sheet1!$H$4, "O", "M"))</f>
        <v>M</v>
      </c>
      <c r="L106" s="4">
        <v>22.286168403208823</v>
      </c>
      <c r="M106" s="5">
        <v>20.28333766094557</v>
      </c>
      <c r="N106" s="5">
        <f t="shared" si="4"/>
        <v>2.002830742263253</v>
      </c>
      <c r="O106" s="5">
        <v>25.959070183344384</v>
      </c>
      <c r="P106" s="5">
        <v>21.226414632683664</v>
      </c>
      <c r="Q106" s="5">
        <v>21.111685860076058</v>
      </c>
      <c r="R106" s="4">
        <v>0</v>
      </c>
      <c r="S106" s="4">
        <v>0</v>
      </c>
      <c r="T106" s="4">
        <v>0</v>
      </c>
      <c r="U106" s="4">
        <f t="shared" si="5"/>
        <v>0</v>
      </c>
      <c r="V106" s="4">
        <v>0</v>
      </c>
      <c r="W106" s="4">
        <v>0</v>
      </c>
      <c r="X106" s="4">
        <v>0</v>
      </c>
      <c r="Y106" s="5">
        <v>7.4945966827989432</v>
      </c>
      <c r="Z106" s="5">
        <v>7.1761556116927999E-2</v>
      </c>
      <c r="AA106" s="4" t="s">
        <v>24</v>
      </c>
      <c r="AB106" s="5">
        <v>66.768449742094333</v>
      </c>
      <c r="AC106" s="5">
        <v>0.33307448275862006</v>
      </c>
      <c r="AD106" s="5">
        <v>3.2924548973329451</v>
      </c>
      <c r="AE106" s="5">
        <v>-3.7444000000000002</v>
      </c>
      <c r="AF106" s="5">
        <v>504.15249999999997</v>
      </c>
    </row>
    <row r="107" spans="1:32" x14ac:dyDescent="0.2">
      <c r="A107" s="3" t="s">
        <v>28</v>
      </c>
      <c r="B107" s="4">
        <v>2011</v>
      </c>
      <c r="C107" s="4">
        <v>5</v>
      </c>
      <c r="D107" s="4">
        <v>1</v>
      </c>
      <c r="E107" s="4">
        <v>0</v>
      </c>
      <c r="F107" s="4">
        <v>0</v>
      </c>
      <c r="G107" s="4">
        <v>0</v>
      </c>
      <c r="H107" s="4">
        <f t="shared" si="3"/>
        <v>1</v>
      </c>
      <c r="I107" s="5">
        <v>1.3507177829742432</v>
      </c>
      <c r="K107" s="4" t="str">
        <f>IF($J$90&lt;=[1]Sheet1!$H$2, "C", IF($J$90&gt;[1]Sheet1!$H$4, "O", "M"))</f>
        <v>M</v>
      </c>
      <c r="L107" s="4">
        <v>23.726308558219479</v>
      </c>
      <c r="M107" s="5">
        <v>22.286168403240854</v>
      </c>
      <c r="N107" s="5">
        <f t="shared" si="4"/>
        <v>1.440140154978625</v>
      </c>
      <c r="O107" s="5">
        <v>20.28333766094557</v>
      </c>
      <c r="P107" s="5">
        <v>25.959070183344384</v>
      </c>
      <c r="Q107" s="5">
        <v>21.226414632683664</v>
      </c>
      <c r="R107" s="4">
        <v>0</v>
      </c>
      <c r="S107" s="4">
        <v>0</v>
      </c>
      <c r="T107" s="4">
        <v>0</v>
      </c>
      <c r="U107" s="4">
        <f t="shared" si="5"/>
        <v>0</v>
      </c>
      <c r="V107" s="4">
        <v>0</v>
      </c>
      <c r="W107" s="4">
        <v>0</v>
      </c>
      <c r="X107" s="4">
        <v>0</v>
      </c>
      <c r="Y107" s="5">
        <v>7.2287066497908645</v>
      </c>
      <c r="Z107" s="5">
        <v>1.4099647508812501</v>
      </c>
      <c r="AA107" s="4" t="s">
        <v>24</v>
      </c>
      <c r="AB107" s="5">
        <v>69.729298382979081</v>
      </c>
      <c r="AC107" s="5">
        <v>0.3255502692307693</v>
      </c>
      <c r="AD107" s="5">
        <v>-1.0364317789463655</v>
      </c>
      <c r="AE107" s="5">
        <v>5.5801999999999996</v>
      </c>
      <c r="AF107" s="5">
        <v>545.91166666666675</v>
      </c>
    </row>
    <row r="108" spans="1:32" x14ac:dyDescent="0.2">
      <c r="A108" s="3" t="s">
        <v>28</v>
      </c>
      <c r="B108" s="4">
        <v>2012</v>
      </c>
      <c r="C108" s="4">
        <v>5</v>
      </c>
      <c r="D108" s="4">
        <v>1</v>
      </c>
      <c r="E108" s="4">
        <v>0</v>
      </c>
      <c r="F108" s="4">
        <v>0</v>
      </c>
      <c r="G108" s="4">
        <v>0</v>
      </c>
      <c r="H108" s="4">
        <f t="shared" si="3"/>
        <v>1</v>
      </c>
      <c r="I108" s="5">
        <v>1.0910989046096802</v>
      </c>
      <c r="K108" s="4" t="str">
        <f>IF($J$90&lt;=[1]Sheet1!$H$2, "C", IF($J$90&gt;[1]Sheet1!$H$4, "O", "M"))</f>
        <v>M</v>
      </c>
      <c r="L108" s="4">
        <v>25.532959213657058</v>
      </c>
      <c r="M108" s="5">
        <v>23.726308558220147</v>
      </c>
      <c r="N108" s="5">
        <f t="shared" si="4"/>
        <v>1.8066506554369113</v>
      </c>
      <c r="O108" s="5">
        <v>22.286168403240854</v>
      </c>
      <c r="P108" s="5">
        <v>20.28333766094557</v>
      </c>
      <c r="Q108" s="5">
        <v>25.959070183344384</v>
      </c>
      <c r="R108" s="4">
        <v>0</v>
      </c>
      <c r="S108" s="4">
        <v>0</v>
      </c>
      <c r="T108" s="4">
        <v>0</v>
      </c>
      <c r="U108" s="4">
        <f t="shared" si="5"/>
        <v>0</v>
      </c>
      <c r="V108" s="4">
        <v>0</v>
      </c>
      <c r="W108" s="4">
        <v>0</v>
      </c>
      <c r="X108" s="4">
        <v>0</v>
      </c>
      <c r="Y108" s="5">
        <v>9.3464475055750569</v>
      </c>
      <c r="Z108" s="5">
        <v>3.3403180081350001</v>
      </c>
      <c r="AA108" s="4" t="s">
        <v>24</v>
      </c>
      <c r="AB108" s="5">
        <v>72.947199956427653</v>
      </c>
      <c r="AC108" s="5">
        <v>0.41523103448275878</v>
      </c>
      <c r="AD108" s="5">
        <v>5.7537089086609825</v>
      </c>
      <c r="AE108" s="5">
        <v>9.1295999999999999</v>
      </c>
      <c r="AF108" s="5">
        <v>623.90583333333336</v>
      </c>
    </row>
    <row r="109" spans="1:32" x14ac:dyDescent="0.2">
      <c r="A109" s="3" t="s">
        <v>28</v>
      </c>
      <c r="B109" s="4">
        <v>2013</v>
      </c>
      <c r="C109" s="4">
        <v>5</v>
      </c>
      <c r="D109" s="4">
        <v>1</v>
      </c>
      <c r="E109" s="4">
        <v>0</v>
      </c>
      <c r="F109" s="4">
        <v>0</v>
      </c>
      <c r="G109" s="4">
        <v>0</v>
      </c>
      <c r="H109" s="4">
        <f t="shared" si="3"/>
        <v>1</v>
      </c>
      <c r="I109" s="5">
        <v>1.0910989046096802</v>
      </c>
      <c r="K109" s="4" t="str">
        <f>IF($J$90&lt;=[1]Sheet1!$H$2, "C", IF($J$90&gt;[1]Sheet1!$H$4, "O", "M"))</f>
        <v>M</v>
      </c>
      <c r="L109" s="4">
        <v>24.440314297500453</v>
      </c>
      <c r="M109" s="5">
        <v>25.532959213670903</v>
      </c>
      <c r="N109" s="5">
        <f t="shared" si="4"/>
        <v>-1.0926449161704497</v>
      </c>
      <c r="O109" s="5">
        <v>23.726308558220147</v>
      </c>
      <c r="P109" s="5">
        <v>22.286168403240854</v>
      </c>
      <c r="Q109" s="5">
        <v>20.28333766094557</v>
      </c>
      <c r="R109" s="4">
        <v>0</v>
      </c>
      <c r="S109" s="4">
        <v>0</v>
      </c>
      <c r="T109" s="4">
        <v>0</v>
      </c>
      <c r="U109" s="4">
        <f t="shared" si="5"/>
        <v>0</v>
      </c>
      <c r="V109" s="4">
        <v>0</v>
      </c>
      <c r="W109" s="4">
        <v>0</v>
      </c>
      <c r="X109" s="4">
        <v>0</v>
      </c>
      <c r="Y109" s="5">
        <v>10.729129991495325</v>
      </c>
      <c r="Z109" s="5">
        <v>3.0065203562334801</v>
      </c>
      <c r="AA109" s="4" t="s">
        <v>24</v>
      </c>
      <c r="AB109" s="5">
        <v>68.812722375481769</v>
      </c>
      <c r="AC109" s="5">
        <v>0.2590111111111108</v>
      </c>
      <c r="AD109" s="5">
        <v>5.8396405834342744</v>
      </c>
      <c r="AE109" s="5">
        <v>6.8167</v>
      </c>
      <c r="AF109" s="5">
        <v>638.66750000000002</v>
      </c>
    </row>
    <row r="110" spans="1:32" x14ac:dyDescent="0.2">
      <c r="A110" s="3" t="s">
        <v>28</v>
      </c>
      <c r="B110" s="4">
        <v>2014</v>
      </c>
      <c r="C110" s="4">
        <v>5</v>
      </c>
      <c r="D110" s="4">
        <v>1</v>
      </c>
      <c r="E110" s="4">
        <v>0</v>
      </c>
      <c r="F110" s="4">
        <v>0</v>
      </c>
      <c r="G110" s="4">
        <v>0</v>
      </c>
      <c r="H110" s="4">
        <f t="shared" si="3"/>
        <v>1</v>
      </c>
      <c r="I110" s="5">
        <v>1.0910989046096802</v>
      </c>
      <c r="K110" s="4" t="str">
        <f>IF($J$90&lt;=[1]Sheet1!$H$2, "C", IF($J$90&gt;[1]Sheet1!$H$4, "O", "M"))</f>
        <v>M</v>
      </c>
      <c r="L110" s="4">
        <v>22.160369570926168</v>
      </c>
      <c r="M110" s="5">
        <v>24.440314297490819</v>
      </c>
      <c r="N110" s="5">
        <f t="shared" si="4"/>
        <v>-2.2799447265646506</v>
      </c>
      <c r="O110" s="5">
        <v>25.532959213670903</v>
      </c>
      <c r="P110" s="5">
        <v>23.726308558220147</v>
      </c>
      <c r="Q110" s="5">
        <v>22.286168403240854</v>
      </c>
      <c r="R110" s="4">
        <v>0</v>
      </c>
      <c r="S110" s="4">
        <v>0</v>
      </c>
      <c r="T110" s="4">
        <v>0</v>
      </c>
      <c r="U110" s="4">
        <f t="shared" si="5"/>
        <v>0</v>
      </c>
      <c r="V110" s="4">
        <v>0</v>
      </c>
      <c r="W110" s="4">
        <v>0</v>
      </c>
      <c r="X110" s="4">
        <v>0</v>
      </c>
      <c r="Y110" s="5">
        <v>6.988072413733935</v>
      </c>
      <c r="Z110" s="5">
        <v>1.7917107325096999</v>
      </c>
      <c r="AA110" s="4" t="s">
        <v>24</v>
      </c>
      <c r="AB110" s="5">
        <v>65.370057218513068</v>
      </c>
      <c r="AC110" s="5">
        <v>0.22653659003831433</v>
      </c>
      <c r="AD110" s="5">
        <v>5.4571306095422329</v>
      </c>
      <c r="AE110" s="5">
        <v>2.411</v>
      </c>
      <c r="AF110" s="5">
        <v>668.14333333333332</v>
      </c>
    </row>
    <row r="111" spans="1:32" x14ac:dyDescent="0.2">
      <c r="A111" s="3" t="s">
        <v>28</v>
      </c>
      <c r="B111" s="4">
        <v>2015</v>
      </c>
      <c r="C111" s="4">
        <v>5</v>
      </c>
      <c r="D111" s="4">
        <v>1</v>
      </c>
      <c r="E111" s="4">
        <v>0</v>
      </c>
      <c r="F111" s="4">
        <v>0</v>
      </c>
      <c r="G111" s="4">
        <v>0</v>
      </c>
      <c r="H111" s="4">
        <f t="shared" si="3"/>
        <v>1</v>
      </c>
      <c r="I111" s="4"/>
      <c r="J111" s="4"/>
      <c r="K111" s="4" t="str">
        <f>IF($J$90&lt;=[1]Sheet1!$H$2, "C", IF($J$90&gt;[1]Sheet1!$H$4, "O", "M"))</f>
        <v>M</v>
      </c>
      <c r="L111" s="4">
        <v>22.475529883531699</v>
      </c>
      <c r="M111" s="5">
        <v>22.160369570943214</v>
      </c>
      <c r="N111" s="5">
        <f t="shared" si="4"/>
        <v>0.31516031258848543</v>
      </c>
      <c r="O111" s="5">
        <v>24.440314297490819</v>
      </c>
      <c r="P111" s="5">
        <v>25.532959213670903</v>
      </c>
      <c r="Q111" s="5">
        <v>23.726308558220147</v>
      </c>
      <c r="R111" s="4">
        <v>0</v>
      </c>
      <c r="S111" s="4">
        <v>0</v>
      </c>
      <c r="T111" s="4">
        <v>0</v>
      </c>
      <c r="U111" s="4">
        <f t="shared" si="5"/>
        <v>0</v>
      </c>
      <c r="V111" s="4">
        <v>0</v>
      </c>
      <c r="W111" s="4">
        <v>0</v>
      </c>
      <c r="X111" s="4">
        <v>0</v>
      </c>
      <c r="Y111" s="5">
        <v>8.635222253582322</v>
      </c>
      <c r="Z111" s="5">
        <v>4.3950000000000502</v>
      </c>
      <c r="AA111" s="4" t="s">
        <v>24</v>
      </c>
      <c r="AB111" s="5">
        <v>65.943900015599496</v>
      </c>
      <c r="AC111" s="5">
        <v>0.30615229885057466</v>
      </c>
      <c r="AD111" s="5">
        <v>3.9765961993807366</v>
      </c>
      <c r="AE111" s="5">
        <v>1.1335999999999999</v>
      </c>
      <c r="AF111" s="5">
        <v>675.33833333333348</v>
      </c>
    </row>
    <row r="112" spans="1:32" x14ac:dyDescent="0.2">
      <c r="A112" s="3" t="s">
        <v>29</v>
      </c>
      <c r="B112" s="4">
        <v>1994</v>
      </c>
      <c r="C112" s="4">
        <v>6</v>
      </c>
      <c r="D112" s="4">
        <v>1</v>
      </c>
      <c r="E112" s="4">
        <v>0</v>
      </c>
      <c r="F112" s="4">
        <v>0</v>
      </c>
      <c r="G112" s="4">
        <v>0</v>
      </c>
      <c r="H112" s="4">
        <f t="shared" si="3"/>
        <v>1</v>
      </c>
      <c r="I112" s="5">
        <v>-1.8947981595993042</v>
      </c>
      <c r="J112" s="5">
        <f>AVERAGE(I112:I132)</f>
        <v>-0.64152493363335017</v>
      </c>
      <c r="K112" s="4" t="str">
        <f>IF($J$112&lt;=[1]Sheet1!$H$2, "C", IF($J$112&gt;[1]Sheet1!$H$4, "O", "M"))</f>
        <v>M</v>
      </c>
      <c r="L112" s="4">
        <v>25.538446749080467</v>
      </c>
      <c r="M112" s="5">
        <v>21.281070178649379</v>
      </c>
      <c r="N112" s="5">
        <f t="shared" si="4"/>
        <v>4.257376570431088</v>
      </c>
      <c r="O112" s="5">
        <v>16.714880768774719</v>
      </c>
      <c r="P112" s="5">
        <v>15.949929368700708</v>
      </c>
      <c r="Q112" s="5">
        <v>18.503942359552706</v>
      </c>
      <c r="R112" s="4">
        <v>0</v>
      </c>
      <c r="S112" s="4">
        <v>0</v>
      </c>
      <c r="T112" s="4">
        <v>0</v>
      </c>
      <c r="U112" s="4">
        <f t="shared" si="5"/>
        <v>0</v>
      </c>
      <c r="V112" s="4">
        <v>0</v>
      </c>
      <c r="W112" s="4">
        <v>0</v>
      </c>
      <c r="X112" s="4">
        <v>0</v>
      </c>
      <c r="Y112" s="5">
        <v>1.7187389646858824</v>
      </c>
      <c r="Z112" s="5">
        <v>22.4384131749955</v>
      </c>
      <c r="AA112" s="5">
        <v>6.9033923855108386</v>
      </c>
      <c r="AB112" s="5">
        <v>35.188257811043862</v>
      </c>
      <c r="AC112" s="5">
        <v>4.6052885769230762</v>
      </c>
      <c r="AD112" s="5">
        <v>2.3656505743129088</v>
      </c>
      <c r="AE112" s="5">
        <v>-3.3654999999999999</v>
      </c>
      <c r="AF112" s="5">
        <v>85.769166666666607</v>
      </c>
    </row>
    <row r="113" spans="1:32" x14ac:dyDescent="0.2">
      <c r="A113" s="3" t="s">
        <v>29</v>
      </c>
      <c r="B113" s="4">
        <v>1995</v>
      </c>
      <c r="C113" s="4">
        <v>6</v>
      </c>
      <c r="D113" s="4">
        <v>1</v>
      </c>
      <c r="E113" s="4">
        <v>0</v>
      </c>
      <c r="F113" s="4">
        <v>0</v>
      </c>
      <c r="G113" s="4">
        <v>0</v>
      </c>
      <c r="H113" s="4">
        <f t="shared" si="3"/>
        <v>1</v>
      </c>
      <c r="I113" s="5">
        <v>-1.8947981595993042</v>
      </c>
      <c r="K113" s="4" t="str">
        <f>IF($J$112&lt;=[1]Sheet1!$H$2, "C", IF($J$112&gt;[1]Sheet1!$H$4, "O", "M"))</f>
        <v>M</v>
      </c>
      <c r="L113" s="4">
        <v>25.798743328757766</v>
      </c>
      <c r="M113" s="5">
        <v>25.538446749080467</v>
      </c>
      <c r="N113" s="5">
        <f t="shared" si="4"/>
        <v>0.26029657967729847</v>
      </c>
      <c r="O113" s="5">
        <v>21.281070178649379</v>
      </c>
      <c r="P113" s="5">
        <v>16.714880768774719</v>
      </c>
      <c r="Q113" s="5">
        <v>15.949929368700708</v>
      </c>
      <c r="R113" s="4">
        <v>0</v>
      </c>
      <c r="S113" s="4">
        <v>0</v>
      </c>
      <c r="T113" s="4">
        <v>0</v>
      </c>
      <c r="U113" s="4">
        <f t="shared" si="5"/>
        <v>0</v>
      </c>
      <c r="V113" s="4">
        <v>0</v>
      </c>
      <c r="W113" s="4">
        <v>0</v>
      </c>
      <c r="X113" s="4">
        <v>0</v>
      </c>
      <c r="Y113" s="5">
        <v>1.7704227131756691</v>
      </c>
      <c r="Z113" s="5">
        <v>22.8478602153609</v>
      </c>
      <c r="AA113" s="4">
        <v>6.9600371687422333</v>
      </c>
      <c r="AB113" s="5">
        <v>35.917537450137978</v>
      </c>
      <c r="AC113" s="5">
        <v>5.8531701538461531</v>
      </c>
      <c r="AD113" s="5">
        <v>2.3656505743129088</v>
      </c>
      <c r="AE113" s="5">
        <v>20.081099999999999</v>
      </c>
      <c r="AF113" s="5">
        <v>87.414166666666674</v>
      </c>
    </row>
    <row r="114" spans="1:32" x14ac:dyDescent="0.2">
      <c r="A114" s="3" t="s">
        <v>29</v>
      </c>
      <c r="B114" s="4">
        <v>1996</v>
      </c>
      <c r="C114" s="4">
        <v>6</v>
      </c>
      <c r="D114" s="4">
        <v>1</v>
      </c>
      <c r="E114" s="4">
        <v>0</v>
      </c>
      <c r="F114" s="4">
        <v>0</v>
      </c>
      <c r="G114" s="4">
        <v>0</v>
      </c>
      <c r="H114" s="4">
        <f t="shared" si="3"/>
        <v>1</v>
      </c>
      <c r="I114" s="5">
        <v>-1.1887569427490234</v>
      </c>
      <c r="K114" s="4" t="str">
        <f>IF($J$112&lt;=[1]Sheet1!$H$2, "C", IF($J$112&gt;[1]Sheet1!$H$4, "O", "M"))</f>
        <v>M</v>
      </c>
      <c r="L114" s="4">
        <v>22.150938658983247</v>
      </c>
      <c r="M114" s="5">
        <v>25.798743328757766</v>
      </c>
      <c r="N114" s="5">
        <f t="shared" si="4"/>
        <v>-3.6478046697745192</v>
      </c>
      <c r="O114" s="5">
        <v>25.538446749080467</v>
      </c>
      <c r="P114" s="5">
        <v>21.281070178649379</v>
      </c>
      <c r="Q114" s="5">
        <v>16.714880768774719</v>
      </c>
      <c r="R114" s="4">
        <v>0</v>
      </c>
      <c r="S114" s="4">
        <v>0</v>
      </c>
      <c r="T114" s="4">
        <v>0</v>
      </c>
      <c r="U114" s="4">
        <f t="shared" si="5"/>
        <v>0</v>
      </c>
      <c r="V114" s="4">
        <v>0</v>
      </c>
      <c r="W114" s="4">
        <v>0</v>
      </c>
      <c r="X114" s="4">
        <v>0</v>
      </c>
      <c r="Y114" s="5">
        <v>1.0468022589096155</v>
      </c>
      <c r="Z114" s="5">
        <v>20.893466117027199</v>
      </c>
      <c r="AA114" s="4">
        <v>4.7935714351200129</v>
      </c>
      <c r="AB114" s="5">
        <v>35.497230317766615</v>
      </c>
      <c r="AC114" s="5">
        <v>5.3455693511450377</v>
      </c>
      <c r="AD114" s="5">
        <v>5.8358114944453234</v>
      </c>
      <c r="AE114" s="5">
        <v>21.497800000000002</v>
      </c>
      <c r="AF114" s="5">
        <v>121.2025</v>
      </c>
    </row>
    <row r="115" spans="1:32" x14ac:dyDescent="0.2">
      <c r="A115" s="3" t="s">
        <v>29</v>
      </c>
      <c r="B115" s="4">
        <v>1997</v>
      </c>
      <c r="C115" s="4">
        <v>6</v>
      </c>
      <c r="D115" s="4">
        <v>1</v>
      </c>
      <c r="E115" s="4">
        <v>0</v>
      </c>
      <c r="F115" s="4">
        <v>0</v>
      </c>
      <c r="G115" s="4">
        <v>0</v>
      </c>
      <c r="H115" s="4">
        <f t="shared" si="3"/>
        <v>1</v>
      </c>
      <c r="I115" s="5">
        <v>-1.1887569427490234</v>
      </c>
      <c r="K115" s="4" t="str">
        <f>IF($J$112&lt;=[1]Sheet1!$H$2, "C", IF($J$112&gt;[1]Sheet1!$H$4, "O", "M"))</f>
        <v>M</v>
      </c>
      <c r="L115" s="4">
        <v>20.923750624047404</v>
      </c>
      <c r="M115" s="5">
        <v>22.150938658983247</v>
      </c>
      <c r="N115" s="5">
        <f t="shared" si="4"/>
        <v>-1.2271880349358426</v>
      </c>
      <c r="O115" s="5">
        <v>25.798743328757766</v>
      </c>
      <c r="P115" s="5">
        <v>25.538446749080467</v>
      </c>
      <c r="Q115" s="5">
        <v>21.281070178649379</v>
      </c>
      <c r="R115" s="4">
        <v>0</v>
      </c>
      <c r="S115" s="4">
        <v>0</v>
      </c>
      <c r="T115" s="4">
        <v>0</v>
      </c>
      <c r="U115" s="4">
        <f t="shared" si="5"/>
        <v>0</v>
      </c>
      <c r="V115" s="4">
        <v>0</v>
      </c>
      <c r="W115" s="4">
        <v>0</v>
      </c>
      <c r="X115" s="4">
        <v>0</v>
      </c>
      <c r="Y115" s="5">
        <v>3.2026276415584185</v>
      </c>
      <c r="Z115" s="5">
        <v>20.798008071090099</v>
      </c>
      <c r="AA115" s="4">
        <v>5.6868487155390657</v>
      </c>
      <c r="AB115" s="5">
        <v>36.044107186328247</v>
      </c>
      <c r="AC115" s="5">
        <v>5.5666122605363997</v>
      </c>
      <c r="AD115" s="5">
        <v>5.2024375925564073</v>
      </c>
      <c r="AE115" s="5">
        <v>14.8788</v>
      </c>
      <c r="AF115" s="5">
        <v>151.53083333333333</v>
      </c>
    </row>
    <row r="116" spans="1:32" x14ac:dyDescent="0.2">
      <c r="A116" s="3" t="s">
        <v>29</v>
      </c>
      <c r="B116" s="4">
        <v>1998</v>
      </c>
      <c r="C116" s="4">
        <v>6</v>
      </c>
      <c r="D116" s="4">
        <v>1</v>
      </c>
      <c r="E116" s="4">
        <v>0</v>
      </c>
      <c r="F116" s="4">
        <v>0</v>
      </c>
      <c r="G116" s="4">
        <v>0</v>
      </c>
      <c r="H116" s="4">
        <f t="shared" si="3"/>
        <v>1</v>
      </c>
      <c r="I116" s="5">
        <v>-1.1887569427490234</v>
      </c>
      <c r="K116" s="4" t="str">
        <f>IF($J$112&lt;=[1]Sheet1!$H$2, "C", IF($J$112&gt;[1]Sheet1!$H$4, "O", "M"))</f>
        <v>M</v>
      </c>
      <c r="L116" s="4">
        <v>19.728079180815499</v>
      </c>
      <c r="M116" s="5">
        <v>20.923750624047404</v>
      </c>
      <c r="N116" s="5">
        <f t="shared" si="4"/>
        <v>-1.1956714432319053</v>
      </c>
      <c r="O116" s="5">
        <v>22.150938658983247</v>
      </c>
      <c r="P116" s="5">
        <v>25.798743328757766</v>
      </c>
      <c r="Q116" s="5">
        <v>25.538446749080467</v>
      </c>
      <c r="R116" s="4">
        <v>0</v>
      </c>
      <c r="S116" s="4">
        <v>0</v>
      </c>
      <c r="T116" s="4">
        <v>1</v>
      </c>
      <c r="U116" s="4">
        <f t="shared" si="5"/>
        <v>0</v>
      </c>
      <c r="V116" s="4">
        <v>0</v>
      </c>
      <c r="W116" s="4">
        <v>0</v>
      </c>
      <c r="X116" s="4">
        <v>0</v>
      </c>
      <c r="Y116" s="5">
        <v>5.2149278276435265</v>
      </c>
      <c r="Z116" s="5">
        <v>18.4681275963536</v>
      </c>
      <c r="AA116" s="4">
        <v>4.3196119601214447</v>
      </c>
      <c r="AB116" s="5">
        <v>35.597068088679265</v>
      </c>
      <c r="AC116" s="5">
        <v>5.3894801532567103</v>
      </c>
      <c r="AD116" s="5">
        <v>2.0558547121422492</v>
      </c>
      <c r="AE116" s="5">
        <v>23.930800000000001</v>
      </c>
      <c r="AF116" s="5">
        <v>147.5275</v>
      </c>
    </row>
    <row r="117" spans="1:32" x14ac:dyDescent="0.2">
      <c r="A117" s="3" t="s">
        <v>29</v>
      </c>
      <c r="B117" s="4">
        <v>1999</v>
      </c>
      <c r="C117" s="4">
        <v>6</v>
      </c>
      <c r="D117" s="4">
        <v>1</v>
      </c>
      <c r="E117" s="4">
        <v>0</v>
      </c>
      <c r="F117" s="4">
        <v>0</v>
      </c>
      <c r="G117" s="4">
        <v>0</v>
      </c>
      <c r="H117" s="4">
        <f t="shared" si="3"/>
        <v>1</v>
      </c>
      <c r="I117" s="5">
        <v>-1.1887569427490234</v>
      </c>
      <c r="K117" s="4" t="str">
        <f>IF($J$112&lt;=[1]Sheet1!$H$2, "C", IF($J$112&gt;[1]Sheet1!$H$4, "O", "M"))</f>
        <v>M</v>
      </c>
      <c r="L117" s="4">
        <v>12.880134170813376</v>
      </c>
      <c r="M117" s="5">
        <v>19.728079180815499</v>
      </c>
      <c r="N117" s="5">
        <f t="shared" si="4"/>
        <v>-6.8479450100021229</v>
      </c>
      <c r="O117" s="5">
        <v>20.923750624047404</v>
      </c>
      <c r="P117" s="5">
        <v>22.150938658983247</v>
      </c>
      <c r="Q117" s="5">
        <v>25.798743328757766</v>
      </c>
      <c r="R117" s="4">
        <v>0</v>
      </c>
      <c r="S117" s="4">
        <v>0</v>
      </c>
      <c r="T117" s="4">
        <v>0</v>
      </c>
      <c r="U117" s="4">
        <f t="shared" si="5"/>
        <v>0</v>
      </c>
      <c r="V117" s="4">
        <v>0</v>
      </c>
      <c r="W117" s="4">
        <v>0</v>
      </c>
      <c r="X117" s="4">
        <v>0</v>
      </c>
      <c r="Y117" s="5">
        <v>2.8735460171687941</v>
      </c>
      <c r="Z117" s="5">
        <v>18.6762015631768</v>
      </c>
      <c r="AA117" s="4">
        <v>4.6571687938505999</v>
      </c>
      <c r="AB117" s="5">
        <v>35.908923053513782</v>
      </c>
      <c r="AC117" s="5">
        <v>5.2290990038314114</v>
      </c>
      <c r="AD117" s="5">
        <v>3.4302936782928555</v>
      </c>
      <c r="AE117" s="5">
        <v>11.672499999999999</v>
      </c>
      <c r="AF117" s="5">
        <v>151.51583333333335</v>
      </c>
    </row>
    <row r="118" spans="1:32" x14ac:dyDescent="0.2">
      <c r="A118" s="3" t="s">
        <v>29</v>
      </c>
      <c r="B118" s="4">
        <v>2000</v>
      </c>
      <c r="C118" s="4">
        <v>6</v>
      </c>
      <c r="D118" s="4">
        <v>1</v>
      </c>
      <c r="E118" s="4">
        <v>0</v>
      </c>
      <c r="F118" s="4">
        <v>0</v>
      </c>
      <c r="G118" s="4">
        <v>0</v>
      </c>
      <c r="H118" s="4">
        <f t="shared" si="3"/>
        <v>1</v>
      </c>
      <c r="I118" s="5">
        <v>-1.1887569427490234</v>
      </c>
      <c r="K118" s="4" t="str">
        <f>IF($J$112&lt;=[1]Sheet1!$H$2, "C", IF($J$112&gt;[1]Sheet1!$H$4, "O", "M"))</f>
        <v>M</v>
      </c>
      <c r="L118" s="4">
        <v>14.895627029074815</v>
      </c>
      <c r="M118" s="5">
        <v>12.880134170813376</v>
      </c>
      <c r="N118" s="5">
        <f t="shared" si="4"/>
        <v>2.0154928582614389</v>
      </c>
      <c r="O118" s="5">
        <v>19.728079180815499</v>
      </c>
      <c r="P118" s="5">
        <v>20.923750624047404</v>
      </c>
      <c r="Q118" s="5">
        <v>22.150938658983247</v>
      </c>
      <c r="R118" s="4">
        <v>0</v>
      </c>
      <c r="S118" s="4">
        <v>0</v>
      </c>
      <c r="T118" s="4">
        <v>0</v>
      </c>
      <c r="U118" s="4">
        <f t="shared" si="5"/>
        <v>0</v>
      </c>
      <c r="V118" s="4">
        <v>0</v>
      </c>
      <c r="W118" s="4">
        <v>0</v>
      </c>
      <c r="X118" s="4">
        <v>0</v>
      </c>
      <c r="Y118" s="5">
        <v>1.7495931947836125</v>
      </c>
      <c r="Z118" s="5">
        <v>10.874744130031701</v>
      </c>
      <c r="AA118" s="4">
        <v>7.3264793281369549</v>
      </c>
      <c r="AB118" s="5">
        <v>36.149279314179417</v>
      </c>
      <c r="AC118" s="5">
        <v>6.3347528846153871</v>
      </c>
      <c r="AD118" s="5">
        <v>0.56978408985213491</v>
      </c>
      <c r="AE118" s="5">
        <v>-9.8470999999999993</v>
      </c>
      <c r="AF118" s="5">
        <v>184.79416666666665</v>
      </c>
    </row>
    <row r="119" spans="1:32" x14ac:dyDescent="0.2">
      <c r="A119" s="3" t="s">
        <v>29</v>
      </c>
      <c r="B119" s="4">
        <v>2001</v>
      </c>
      <c r="C119" s="4">
        <v>6</v>
      </c>
      <c r="D119" s="4">
        <v>1</v>
      </c>
      <c r="E119" s="4">
        <v>0</v>
      </c>
      <c r="F119" s="4">
        <v>0</v>
      </c>
      <c r="G119" s="4">
        <v>0</v>
      </c>
      <c r="H119" s="4">
        <f t="shared" si="3"/>
        <v>1</v>
      </c>
      <c r="I119" s="5">
        <v>-1.1887569427490234</v>
      </c>
      <c r="K119" s="4" t="str">
        <f>IF($J$112&lt;=[1]Sheet1!$H$2, "C", IF($J$112&gt;[1]Sheet1!$H$4, "O", "M"))</f>
        <v>M</v>
      </c>
      <c r="L119" s="4">
        <v>16.032251351554784</v>
      </c>
      <c r="M119" s="5">
        <v>14.895627029074813</v>
      </c>
      <c r="N119" s="5">
        <f t="shared" si="4"/>
        <v>1.136624322479971</v>
      </c>
      <c r="O119" s="5">
        <v>12.880134170813376</v>
      </c>
      <c r="P119" s="5">
        <v>19.728079180815499</v>
      </c>
      <c r="Q119" s="5">
        <v>20.923750624047404</v>
      </c>
      <c r="R119" s="4">
        <v>0</v>
      </c>
      <c r="S119" s="4">
        <v>0</v>
      </c>
      <c r="T119" s="4">
        <v>0</v>
      </c>
      <c r="U119" s="4">
        <f t="shared" si="5"/>
        <v>0</v>
      </c>
      <c r="V119" s="4">
        <v>0</v>
      </c>
      <c r="W119" s="4">
        <v>0</v>
      </c>
      <c r="X119" s="4">
        <v>0</v>
      </c>
      <c r="Y119" s="5">
        <v>2.4392265533233037</v>
      </c>
      <c r="Z119" s="5">
        <v>9.2211334321115093</v>
      </c>
      <c r="AA119" s="4">
        <v>5.1371850788558202</v>
      </c>
      <c r="AB119" s="5">
        <v>32.66708546930672</v>
      </c>
      <c r="AC119" s="5">
        <v>3.661243026819923</v>
      </c>
      <c r="AD119" s="5">
        <v>-4.2040152437058111</v>
      </c>
      <c r="AE119" s="5">
        <v>13.3325</v>
      </c>
      <c r="AF119" s="5">
        <v>201.53250000000003</v>
      </c>
    </row>
    <row r="120" spans="1:32" x14ac:dyDescent="0.2">
      <c r="A120" s="3" t="s">
        <v>29</v>
      </c>
      <c r="B120" s="4">
        <v>2002</v>
      </c>
      <c r="C120" s="4">
        <v>6</v>
      </c>
      <c r="D120" s="4">
        <v>1</v>
      </c>
      <c r="E120" s="4">
        <v>0</v>
      </c>
      <c r="F120" s="4">
        <v>0</v>
      </c>
      <c r="G120" s="4">
        <v>0</v>
      </c>
      <c r="H120" s="4">
        <f t="shared" si="3"/>
        <v>1</v>
      </c>
      <c r="I120" s="5">
        <v>-1.1887569427490234</v>
      </c>
      <c r="K120" s="4" t="str">
        <f>IF($J$112&lt;=[1]Sheet1!$H$2, "C", IF($J$112&gt;[1]Sheet1!$H$4, "O", "M"))</f>
        <v>M</v>
      </c>
      <c r="L120" s="4">
        <v>17.251541844833138</v>
      </c>
      <c r="M120" s="5">
        <v>16.032251351554784</v>
      </c>
      <c r="N120" s="5">
        <f t="shared" si="4"/>
        <v>1.2192904932783541</v>
      </c>
      <c r="O120" s="5">
        <v>14.895627029074813</v>
      </c>
      <c r="P120" s="5">
        <v>12.880134170813376</v>
      </c>
      <c r="Q120" s="5">
        <v>19.728079180815499</v>
      </c>
      <c r="R120" s="4">
        <v>0</v>
      </c>
      <c r="S120" s="4">
        <v>0</v>
      </c>
      <c r="T120" s="4">
        <v>0</v>
      </c>
      <c r="U120" s="4">
        <f t="shared" si="5"/>
        <v>0</v>
      </c>
      <c r="V120" s="4">
        <v>0</v>
      </c>
      <c r="W120" s="4">
        <v>0</v>
      </c>
      <c r="X120" s="4">
        <v>0</v>
      </c>
      <c r="Y120" s="5">
        <v>2.5884428236337227</v>
      </c>
      <c r="Z120" s="5">
        <v>7.96846804945688</v>
      </c>
      <c r="AA120" s="4">
        <v>6.4892106974547694</v>
      </c>
      <c r="AB120" s="5">
        <v>33.901111794944455</v>
      </c>
      <c r="AC120" s="5">
        <v>1.7330403448275855</v>
      </c>
      <c r="AD120" s="5">
        <v>4.4199929995813818</v>
      </c>
      <c r="AE120" s="5">
        <v>9.7751999999999999</v>
      </c>
      <c r="AF120" s="5">
        <v>208.45416666666665</v>
      </c>
    </row>
    <row r="121" spans="1:32" x14ac:dyDescent="0.2">
      <c r="A121" s="3" t="s">
        <v>29</v>
      </c>
      <c r="B121" s="4">
        <v>2003</v>
      </c>
      <c r="C121" s="4">
        <v>6</v>
      </c>
      <c r="D121" s="4">
        <v>1</v>
      </c>
      <c r="E121" s="4">
        <v>0</v>
      </c>
      <c r="F121" s="4">
        <v>0</v>
      </c>
      <c r="G121" s="4">
        <v>0</v>
      </c>
      <c r="H121" s="4">
        <f t="shared" si="3"/>
        <v>1</v>
      </c>
      <c r="I121" s="5">
        <v>-1.1887569427490234</v>
      </c>
      <c r="K121" s="4" t="str">
        <f>IF($J$112&lt;=[1]Sheet1!$H$2, "C", IF($J$112&gt;[1]Sheet1!$H$4, "O", "M"))</f>
        <v>M</v>
      </c>
      <c r="L121" s="4">
        <v>18.68181901632121</v>
      </c>
      <c r="M121" s="5">
        <v>17.251541844833142</v>
      </c>
      <c r="N121" s="5">
        <f t="shared" si="4"/>
        <v>1.4302771714880684</v>
      </c>
      <c r="O121" s="5">
        <v>16.032251351554784</v>
      </c>
      <c r="P121" s="5">
        <v>14.895627029074813</v>
      </c>
      <c r="Q121" s="5">
        <v>12.880134170813376</v>
      </c>
      <c r="R121" s="4">
        <v>0</v>
      </c>
      <c r="S121" s="4">
        <v>0</v>
      </c>
      <c r="T121" s="4">
        <v>0</v>
      </c>
      <c r="U121" s="4">
        <f t="shared" si="5"/>
        <v>0</v>
      </c>
      <c r="V121" s="4">
        <v>0</v>
      </c>
      <c r="W121" s="4">
        <v>0</v>
      </c>
      <c r="X121" s="4">
        <v>0</v>
      </c>
      <c r="Y121" s="5">
        <v>2.1787237966636939</v>
      </c>
      <c r="Z121" s="5">
        <v>6.3501253491110496</v>
      </c>
      <c r="AA121" s="4">
        <v>7.0929621705381694</v>
      </c>
      <c r="AB121" s="5">
        <v>32.982639214423429</v>
      </c>
      <c r="AC121" s="5">
        <v>1.1770885823754806</v>
      </c>
      <c r="AD121" s="5">
        <v>1.6778983077036571</v>
      </c>
      <c r="AE121" s="5">
        <v>7.8238000000000003</v>
      </c>
      <c r="AF121" s="5">
        <v>258.45250000000004</v>
      </c>
    </row>
    <row r="122" spans="1:32" x14ac:dyDescent="0.2">
      <c r="A122" s="3" t="s">
        <v>29</v>
      </c>
      <c r="B122" s="4">
        <v>2004</v>
      </c>
      <c r="C122" s="4">
        <v>6</v>
      </c>
      <c r="D122" s="4">
        <v>1</v>
      </c>
      <c r="E122" s="4">
        <v>0</v>
      </c>
      <c r="F122" s="4">
        <v>0</v>
      </c>
      <c r="G122" s="4">
        <v>0</v>
      </c>
      <c r="H122" s="4">
        <f t="shared" si="3"/>
        <v>1</v>
      </c>
      <c r="I122" s="5">
        <v>-0.12634706497192383</v>
      </c>
      <c r="K122" s="4" t="str">
        <f>IF($J$112&lt;=[1]Sheet1!$H$2, "C", IF($J$112&gt;[1]Sheet1!$H$4, "O", "M"))</f>
        <v>M</v>
      </c>
      <c r="L122" s="4">
        <v>19.440996614266869</v>
      </c>
      <c r="M122" s="5">
        <v>18.681819016321214</v>
      </c>
      <c r="N122" s="5">
        <f t="shared" si="4"/>
        <v>0.75917759794565498</v>
      </c>
      <c r="O122" s="5">
        <v>17.251541844833142</v>
      </c>
      <c r="P122" s="5">
        <v>16.032251351554784</v>
      </c>
      <c r="Q122" s="5">
        <v>14.895627029074813</v>
      </c>
      <c r="R122" s="4">
        <v>0</v>
      </c>
      <c r="S122" s="4">
        <v>0</v>
      </c>
      <c r="T122" s="4">
        <v>0</v>
      </c>
      <c r="U122" s="4">
        <f t="shared" si="5"/>
        <v>0</v>
      </c>
      <c r="V122" s="4">
        <v>0</v>
      </c>
      <c r="W122" s="4">
        <v>0</v>
      </c>
      <c r="X122" s="4">
        <v>0</v>
      </c>
      <c r="Y122" s="5">
        <v>1.8170787774935879</v>
      </c>
      <c r="Z122" s="5">
        <v>7.1311862685294596</v>
      </c>
      <c r="AA122" s="4">
        <v>9.3441057074856122</v>
      </c>
      <c r="AB122" s="5">
        <v>36.516183517229983</v>
      </c>
      <c r="AC122" s="5">
        <v>1.574740267175573</v>
      </c>
      <c r="AD122" s="5">
        <v>2.5039804654986</v>
      </c>
      <c r="AE122" s="5">
        <v>7.2705000000000002</v>
      </c>
      <c r="AF122" s="5">
        <v>291.66749999999996</v>
      </c>
    </row>
    <row r="123" spans="1:32" x14ac:dyDescent="0.2">
      <c r="A123" s="3" t="s">
        <v>29</v>
      </c>
      <c r="B123" s="4">
        <v>2005</v>
      </c>
      <c r="C123" s="4">
        <v>6</v>
      </c>
      <c r="D123" s="4">
        <v>1</v>
      </c>
      <c r="E123" s="4">
        <v>0</v>
      </c>
      <c r="F123" s="4">
        <v>0</v>
      </c>
      <c r="G123" s="4">
        <v>0</v>
      </c>
      <c r="H123" s="4">
        <f t="shared" si="3"/>
        <v>1</v>
      </c>
      <c r="I123" s="5">
        <v>-0.12634706497192383</v>
      </c>
      <c r="K123" s="4" t="str">
        <f>IF($J$112&lt;=[1]Sheet1!$H$2, "C", IF($J$112&gt;[1]Sheet1!$H$4, "O", "M"))</f>
        <v>M</v>
      </c>
      <c r="L123" s="4">
        <v>20.22101623960771</v>
      </c>
      <c r="M123" s="5">
        <v>19.440996614266869</v>
      </c>
      <c r="N123" s="5">
        <f t="shared" si="4"/>
        <v>0.78001962534084157</v>
      </c>
      <c r="O123" s="5">
        <v>18.681819016321214</v>
      </c>
      <c r="P123" s="5">
        <v>17.251541844833142</v>
      </c>
      <c r="Q123" s="5">
        <v>16.032251351554784</v>
      </c>
      <c r="R123" s="4">
        <v>0</v>
      </c>
      <c r="S123" s="4">
        <v>0</v>
      </c>
      <c r="T123" s="4">
        <v>0</v>
      </c>
      <c r="U123" s="4">
        <f t="shared" si="5"/>
        <v>0</v>
      </c>
      <c r="V123" s="4">
        <v>0</v>
      </c>
      <c r="W123" s="4">
        <v>0</v>
      </c>
      <c r="X123" s="4">
        <v>0</v>
      </c>
      <c r="Y123" s="5">
        <v>2.6612337838764883</v>
      </c>
      <c r="Z123" s="5">
        <v>5.90467817271748</v>
      </c>
      <c r="AA123" s="4">
        <v>6.6700464920490132</v>
      </c>
      <c r="AB123" s="5">
        <v>35.863426933799495</v>
      </c>
      <c r="AC123" s="5">
        <v>3.4567601538461545</v>
      </c>
      <c r="AD123" s="5">
        <v>3.9182719036083</v>
      </c>
      <c r="AE123" s="5">
        <v>8.5292999999999992</v>
      </c>
      <c r="AF123" s="5">
        <v>330.82833333333338</v>
      </c>
    </row>
    <row r="124" spans="1:32" x14ac:dyDescent="0.2">
      <c r="A124" s="3" t="s">
        <v>29</v>
      </c>
      <c r="B124" s="4">
        <v>2006</v>
      </c>
      <c r="C124" s="4">
        <v>6</v>
      </c>
      <c r="D124" s="4">
        <v>1</v>
      </c>
      <c r="E124" s="4">
        <v>0</v>
      </c>
      <c r="F124" s="4">
        <v>0</v>
      </c>
      <c r="G124" s="4">
        <v>0</v>
      </c>
      <c r="H124" s="4">
        <f t="shared" si="3"/>
        <v>1</v>
      </c>
      <c r="I124" s="5">
        <v>-0.12634706497192383</v>
      </c>
      <c r="K124" s="4" t="str">
        <f>IF($J$112&lt;=[1]Sheet1!$H$2, "C", IF($J$112&gt;[1]Sheet1!$H$4, "O", "M"))</f>
        <v>M</v>
      </c>
      <c r="L124" s="4">
        <v>22.403086236448221</v>
      </c>
      <c r="M124" s="5">
        <v>20.22101623960771</v>
      </c>
      <c r="N124" s="5">
        <f t="shared" si="4"/>
        <v>2.1820699968405108</v>
      </c>
      <c r="O124" s="5">
        <v>19.440996614266869</v>
      </c>
      <c r="P124" s="5">
        <v>18.681819016321214</v>
      </c>
      <c r="Q124" s="5">
        <v>17.251541844833142</v>
      </c>
      <c r="R124" s="4">
        <v>0</v>
      </c>
      <c r="S124" s="4">
        <v>0</v>
      </c>
      <c r="T124" s="4">
        <v>0</v>
      </c>
      <c r="U124" s="4">
        <f t="shared" si="5"/>
        <v>0</v>
      </c>
      <c r="V124" s="4">
        <v>0</v>
      </c>
      <c r="W124" s="4">
        <v>0</v>
      </c>
      <c r="X124" s="4">
        <v>0</v>
      </c>
      <c r="Y124" s="5">
        <v>6.9834753035729307</v>
      </c>
      <c r="Z124" s="5">
        <v>5.0481161529423497</v>
      </c>
      <c r="AA124" s="4">
        <v>7.0944211779576483</v>
      </c>
      <c r="AB124" s="5">
        <v>35.634238408259741</v>
      </c>
      <c r="AC124" s="5">
        <v>5.0368586923076846</v>
      </c>
      <c r="AD124" s="5">
        <v>5.3330220674539248</v>
      </c>
      <c r="AE124" s="5">
        <v>6.7301000000000002</v>
      </c>
      <c r="AF124" s="5">
        <v>363.50416666666666</v>
      </c>
    </row>
    <row r="125" spans="1:32" x14ac:dyDescent="0.2">
      <c r="A125" s="3" t="s">
        <v>29</v>
      </c>
      <c r="B125" s="4">
        <v>2007</v>
      </c>
      <c r="C125" s="4">
        <v>6</v>
      </c>
      <c r="D125" s="4">
        <v>1</v>
      </c>
      <c r="E125" s="4">
        <v>0</v>
      </c>
      <c r="F125" s="4">
        <v>0</v>
      </c>
      <c r="G125" s="4">
        <v>0</v>
      </c>
      <c r="H125" s="4">
        <f t="shared" si="3"/>
        <v>1</v>
      </c>
      <c r="I125" s="5">
        <v>-0.12634706497192383</v>
      </c>
      <c r="K125" s="4" t="str">
        <f>IF($J$112&lt;=[1]Sheet1!$H$2, "C", IF($J$112&gt;[1]Sheet1!$H$4, "O", "M"))</f>
        <v>M</v>
      </c>
      <c r="L125" s="4">
        <v>23.027011728899112</v>
      </c>
      <c r="M125" s="5">
        <v>22.403086236448221</v>
      </c>
      <c r="N125" s="5">
        <f t="shared" si="4"/>
        <v>0.62392549245089057</v>
      </c>
      <c r="O125" s="5">
        <v>20.22101623960771</v>
      </c>
      <c r="P125" s="5">
        <v>19.440996614266869</v>
      </c>
      <c r="Q125" s="5">
        <v>18.681819016321214</v>
      </c>
      <c r="R125" s="4">
        <v>0</v>
      </c>
      <c r="S125" s="4">
        <v>0</v>
      </c>
      <c r="T125" s="4">
        <v>0</v>
      </c>
      <c r="U125" s="4">
        <f t="shared" si="5"/>
        <v>0</v>
      </c>
      <c r="V125" s="4">
        <v>0</v>
      </c>
      <c r="W125" s="4">
        <v>0</v>
      </c>
      <c r="X125" s="4">
        <v>0</v>
      </c>
      <c r="Y125" s="5">
        <v>4.1519232234072367</v>
      </c>
      <c r="Z125" s="5">
        <v>4.2963334354337501</v>
      </c>
      <c r="AA125" s="4">
        <v>6.4784949750158614</v>
      </c>
      <c r="AB125" s="5">
        <v>38.173942036686832</v>
      </c>
      <c r="AC125" s="5">
        <v>5.1346301532567145</v>
      </c>
      <c r="AD125" s="5">
        <v>4.7065559338311829</v>
      </c>
      <c r="AE125" s="5">
        <v>9.8459000000000003</v>
      </c>
      <c r="AF125" s="5">
        <v>395.15833333333336</v>
      </c>
    </row>
    <row r="126" spans="1:32" x14ac:dyDescent="0.2">
      <c r="A126" s="3" t="s">
        <v>29</v>
      </c>
      <c r="B126" s="4">
        <v>2008</v>
      </c>
      <c r="C126" s="4">
        <v>6</v>
      </c>
      <c r="D126" s="4">
        <v>1</v>
      </c>
      <c r="E126" s="4">
        <v>0</v>
      </c>
      <c r="F126" s="4">
        <v>0</v>
      </c>
      <c r="G126" s="4">
        <v>0</v>
      </c>
      <c r="H126" s="4">
        <f t="shared" si="3"/>
        <v>1</v>
      </c>
      <c r="I126" s="5">
        <v>1.0910989046096802</v>
      </c>
      <c r="K126" s="4" t="str">
        <f>IF($J$112&lt;=[1]Sheet1!$H$2, "C", IF($J$112&gt;[1]Sheet1!$H$4, "O", "M"))</f>
        <v>M</v>
      </c>
      <c r="L126" s="4">
        <v>23.487201278101676</v>
      </c>
      <c r="M126" s="5">
        <v>23.027011728899112</v>
      </c>
      <c r="N126" s="5">
        <f t="shared" si="4"/>
        <v>0.46018954920256405</v>
      </c>
      <c r="O126" s="5">
        <v>22.403086236448221</v>
      </c>
      <c r="P126" s="5">
        <v>20.22101623960771</v>
      </c>
      <c r="Q126" s="5">
        <v>19.440996614266869</v>
      </c>
      <c r="R126" s="4">
        <v>0</v>
      </c>
      <c r="S126" s="4">
        <v>0</v>
      </c>
      <c r="T126" s="4">
        <v>0</v>
      </c>
      <c r="U126" s="4">
        <f t="shared" si="5"/>
        <v>0</v>
      </c>
      <c r="V126" s="4">
        <v>0</v>
      </c>
      <c r="W126" s="4">
        <v>0</v>
      </c>
      <c r="X126" s="4">
        <v>0</v>
      </c>
      <c r="Y126" s="5">
        <v>4.2840216516981906</v>
      </c>
      <c r="Z126" s="5">
        <v>5.5437539351508303</v>
      </c>
      <c r="AA126" s="4">
        <v>4.2109430494656674</v>
      </c>
      <c r="AB126" s="5">
        <v>36.329893846039631</v>
      </c>
      <c r="AC126" s="5">
        <v>2.8384316793893118</v>
      </c>
      <c r="AD126" s="5">
        <v>6.6975152577052768</v>
      </c>
      <c r="AE126" s="5">
        <v>8.9441000000000006</v>
      </c>
      <c r="AF126" s="5">
        <v>393.37833333333333</v>
      </c>
    </row>
    <row r="127" spans="1:32" x14ac:dyDescent="0.2">
      <c r="A127" s="3" t="s">
        <v>29</v>
      </c>
      <c r="B127" s="4">
        <v>2009</v>
      </c>
      <c r="C127" s="4">
        <v>6</v>
      </c>
      <c r="D127" s="4">
        <v>1</v>
      </c>
      <c r="E127" s="4">
        <v>0</v>
      </c>
      <c r="F127" s="4">
        <v>0</v>
      </c>
      <c r="G127" s="4">
        <v>0</v>
      </c>
      <c r="H127" s="4">
        <f t="shared" si="3"/>
        <v>1</v>
      </c>
      <c r="I127" s="5">
        <v>-0.12634706497192383</v>
      </c>
      <c r="K127" s="4" t="str">
        <f>IF($J$112&lt;=[1]Sheet1!$H$2, "C", IF($J$112&gt;[1]Sheet1!$H$4, "O", "M"))</f>
        <v>M</v>
      </c>
      <c r="L127" s="4">
        <v>22.440042247353102</v>
      </c>
      <c r="M127" s="5">
        <v>23.487201278101676</v>
      </c>
      <c r="N127" s="5">
        <f t="shared" si="4"/>
        <v>-1.0471590307485741</v>
      </c>
      <c r="O127" s="5">
        <v>23.027011728899112</v>
      </c>
      <c r="P127" s="5">
        <v>22.403086236448221</v>
      </c>
      <c r="Q127" s="5">
        <v>20.22101623960771</v>
      </c>
      <c r="R127" s="4">
        <v>0</v>
      </c>
      <c r="S127" s="4">
        <v>0</v>
      </c>
      <c r="T127" s="4">
        <v>0</v>
      </c>
      <c r="U127" s="4">
        <f t="shared" si="5"/>
        <v>0</v>
      </c>
      <c r="V127" s="4">
        <v>0</v>
      </c>
      <c r="W127" s="4">
        <v>0</v>
      </c>
      <c r="X127" s="4">
        <v>0</v>
      </c>
      <c r="Y127" s="5">
        <v>4.3301083976730572</v>
      </c>
      <c r="Z127" s="5">
        <v>6.9969907661337798</v>
      </c>
      <c r="AA127" s="4">
        <v>3.3001217044841025</v>
      </c>
      <c r="AB127" s="5">
        <v>38.052061397205087</v>
      </c>
      <c r="AC127" s="5">
        <v>0.66468946360153258</v>
      </c>
      <c r="AD127" s="5">
        <v>6.9006276554122223</v>
      </c>
      <c r="AE127" s="5">
        <v>9.2837999999999994</v>
      </c>
      <c r="AF127" s="5">
        <v>420.89833333333331</v>
      </c>
    </row>
    <row r="128" spans="1:32" x14ac:dyDescent="0.2">
      <c r="A128" s="3" t="s">
        <v>29</v>
      </c>
      <c r="B128" s="4">
        <v>2010</v>
      </c>
      <c r="C128" s="4">
        <v>6</v>
      </c>
      <c r="D128" s="4">
        <v>1</v>
      </c>
      <c r="E128" s="4">
        <v>0</v>
      </c>
      <c r="F128" s="4">
        <v>0</v>
      </c>
      <c r="G128" s="4">
        <v>0</v>
      </c>
      <c r="H128" s="4">
        <f t="shared" si="3"/>
        <v>1</v>
      </c>
      <c r="I128" s="5">
        <v>-0.12634706497192383</v>
      </c>
      <c r="K128" s="4" t="str">
        <f>IF($J$112&lt;=[1]Sheet1!$H$2, "C", IF($J$112&gt;[1]Sheet1!$H$4, "O", "M"))</f>
        <v>M</v>
      </c>
      <c r="L128" s="4">
        <v>22.126204755158515</v>
      </c>
      <c r="M128" s="5">
        <v>22.440042247353102</v>
      </c>
      <c r="N128" s="5">
        <f t="shared" si="4"/>
        <v>-0.31383749219458679</v>
      </c>
      <c r="O128" s="5">
        <v>23.487201278101676</v>
      </c>
      <c r="P128" s="5">
        <v>23.027011728899112</v>
      </c>
      <c r="Q128" s="5">
        <v>22.403086236448221</v>
      </c>
      <c r="R128" s="4">
        <v>0</v>
      </c>
      <c r="S128" s="4">
        <v>0</v>
      </c>
      <c r="T128" s="4">
        <v>0</v>
      </c>
      <c r="U128" s="4">
        <f t="shared" si="5"/>
        <v>0</v>
      </c>
      <c r="V128" s="4">
        <v>0</v>
      </c>
      <c r="W128" s="4">
        <v>0</v>
      </c>
      <c r="X128" s="4">
        <v>0</v>
      </c>
      <c r="Y128" s="5">
        <v>3.4362252263477577</v>
      </c>
      <c r="Z128" s="5">
        <v>4.2029331080337702</v>
      </c>
      <c r="AA128" s="4">
        <v>3.8458898367877721</v>
      </c>
      <c r="AB128" s="5">
        <v>34.280001664529856</v>
      </c>
      <c r="AC128" s="5">
        <v>0.33307448275862006</v>
      </c>
      <c r="AD128" s="5">
        <v>3.5468048857810572</v>
      </c>
      <c r="AE128" s="5">
        <v>5.3201000000000001</v>
      </c>
      <c r="AF128" s="5">
        <v>504.15249999999997</v>
      </c>
    </row>
    <row r="129" spans="1:32" x14ac:dyDescent="0.2">
      <c r="A129" s="3" t="s">
        <v>29</v>
      </c>
      <c r="B129" s="4">
        <v>2011</v>
      </c>
      <c r="C129" s="4">
        <v>6</v>
      </c>
      <c r="D129" s="4">
        <v>1</v>
      </c>
      <c r="E129" s="4">
        <v>0</v>
      </c>
      <c r="F129" s="4">
        <v>0</v>
      </c>
      <c r="G129" s="4">
        <v>0</v>
      </c>
      <c r="H129" s="4">
        <f t="shared" si="3"/>
        <v>1</v>
      </c>
      <c r="I129" s="5">
        <v>-0.12634706497192383</v>
      </c>
      <c r="K129" s="4" t="str">
        <f>IF($J$112&lt;=[1]Sheet1!$H$2, "C", IF($J$112&gt;[1]Sheet1!$H$4, "O", "M"))</f>
        <v>M</v>
      </c>
      <c r="L129" s="4">
        <v>23.876340148476999</v>
      </c>
      <c r="M129" s="5">
        <v>22.126204755158515</v>
      </c>
      <c r="N129" s="5">
        <f t="shared" si="4"/>
        <v>1.7501353933184838</v>
      </c>
      <c r="O129" s="5">
        <v>22.440042247353102</v>
      </c>
      <c r="P129" s="5">
        <v>23.487201278101676</v>
      </c>
      <c r="Q129" s="5">
        <v>23.027011728899112</v>
      </c>
      <c r="R129" s="4">
        <v>0</v>
      </c>
      <c r="S129" s="4">
        <v>0</v>
      </c>
      <c r="T129" s="4">
        <v>0</v>
      </c>
      <c r="U129" s="4">
        <f t="shared" si="5"/>
        <v>0</v>
      </c>
      <c r="V129" s="4">
        <v>0</v>
      </c>
      <c r="W129" s="4">
        <v>0</v>
      </c>
      <c r="X129" s="4">
        <v>0</v>
      </c>
      <c r="Y129" s="5">
        <v>2.2402647357241197</v>
      </c>
      <c r="Z129" s="5">
        <v>2.27822015828349</v>
      </c>
      <c r="AA129" s="4">
        <v>3.4934989260709557</v>
      </c>
      <c r="AB129" s="5">
        <v>33.700846356556141</v>
      </c>
      <c r="AC129" s="5">
        <v>0.3255502692307693</v>
      </c>
      <c r="AD129" s="5">
        <v>1.6515492452905391</v>
      </c>
      <c r="AE129" s="5">
        <v>4.2115</v>
      </c>
      <c r="AF129" s="5">
        <v>545.91166666666675</v>
      </c>
    </row>
    <row r="130" spans="1:32" x14ac:dyDescent="0.2">
      <c r="A130" s="3" t="s">
        <v>29</v>
      </c>
      <c r="B130" s="4">
        <v>2012</v>
      </c>
      <c r="C130" s="4">
        <v>6</v>
      </c>
      <c r="D130" s="4">
        <v>1</v>
      </c>
      <c r="E130" s="4">
        <v>0</v>
      </c>
      <c r="F130" s="4">
        <v>0</v>
      </c>
      <c r="G130" s="4">
        <v>0</v>
      </c>
      <c r="H130" s="4">
        <f t="shared" si="3"/>
        <v>1</v>
      </c>
      <c r="I130" s="5">
        <v>-0.12634706497192383</v>
      </c>
      <c r="K130" s="4" t="str">
        <f>IF($J$112&lt;=[1]Sheet1!$H$2, "C", IF($J$112&gt;[1]Sheet1!$H$4, "O", "M"))</f>
        <v>M</v>
      </c>
      <c r="L130" s="4">
        <v>23.852523184391181</v>
      </c>
      <c r="M130" s="5">
        <v>23.876340148476999</v>
      </c>
      <c r="N130" s="5">
        <f t="shared" si="4"/>
        <v>-2.381696408581746E-2</v>
      </c>
      <c r="O130" s="5">
        <v>22.126204755158515</v>
      </c>
      <c r="P130" s="5">
        <v>22.440042247353102</v>
      </c>
      <c r="Q130" s="5">
        <v>23.487201278101676</v>
      </c>
      <c r="R130" s="4">
        <v>0</v>
      </c>
      <c r="S130" s="4">
        <v>0</v>
      </c>
      <c r="T130" s="4">
        <v>0</v>
      </c>
      <c r="U130" s="4">
        <f t="shared" si="5"/>
        <v>0</v>
      </c>
      <c r="V130" s="4">
        <v>0</v>
      </c>
      <c r="W130" s="4">
        <v>0</v>
      </c>
      <c r="X130" s="4">
        <v>0</v>
      </c>
      <c r="Y130" s="5">
        <v>4.3671179367935604</v>
      </c>
      <c r="Z130" s="5">
        <v>3.41161612124441</v>
      </c>
      <c r="AA130" s="4">
        <v>3.1518722953771601</v>
      </c>
      <c r="AB130" s="5">
        <v>38.668869193765389</v>
      </c>
      <c r="AC130" s="5">
        <v>0.41523103448275878</v>
      </c>
      <c r="AD130" s="5">
        <v>3.9718007047375323</v>
      </c>
      <c r="AE130" s="5">
        <v>9.3176000000000005</v>
      </c>
      <c r="AF130" s="5">
        <v>623.90583333333336</v>
      </c>
    </row>
    <row r="131" spans="1:32" x14ac:dyDescent="0.2">
      <c r="A131" s="3" t="s">
        <v>29</v>
      </c>
      <c r="B131" s="4">
        <v>2013</v>
      </c>
      <c r="C131" s="4">
        <v>6</v>
      </c>
      <c r="D131" s="4">
        <v>1</v>
      </c>
      <c r="E131" s="4">
        <v>0</v>
      </c>
      <c r="F131" s="4">
        <v>0</v>
      </c>
      <c r="G131" s="4">
        <v>0</v>
      </c>
      <c r="H131" s="4">
        <f t="shared" ref="H131:H194" si="6">1*D131+2*E131+3*F131+4*G131</f>
        <v>1</v>
      </c>
      <c r="I131" s="5">
        <v>-0.12634706497192383</v>
      </c>
      <c r="K131" s="4" t="str">
        <f>IF($J$112&lt;=[1]Sheet1!$H$2, "C", IF($J$112&gt;[1]Sheet1!$H$4, "O", "M"))</f>
        <v>M</v>
      </c>
      <c r="L131" s="4">
        <v>24.308477023829795</v>
      </c>
      <c r="M131" s="5">
        <v>23.852523184391185</v>
      </c>
      <c r="N131" s="5">
        <f t="shared" ref="N131:N194" si="7">L131-M131</f>
        <v>0.45595383943861023</v>
      </c>
      <c r="O131" s="5">
        <v>23.876340148476999</v>
      </c>
      <c r="P131" s="5">
        <v>22.126204755158515</v>
      </c>
      <c r="Q131" s="5">
        <v>22.440042247353102</v>
      </c>
      <c r="R131" s="4">
        <v>0</v>
      </c>
      <c r="S131" s="4">
        <v>0</v>
      </c>
      <c r="T131" s="4">
        <v>0</v>
      </c>
      <c r="U131" s="4">
        <f t="shared" ref="U131:U194" si="8">T131*R131</f>
        <v>0</v>
      </c>
      <c r="V131" s="4">
        <v>0</v>
      </c>
      <c r="W131" s="4">
        <v>0</v>
      </c>
      <c r="X131" s="4">
        <v>0</v>
      </c>
      <c r="Y131" s="5">
        <v>4.068454989430994</v>
      </c>
      <c r="Z131" s="5">
        <v>3.1769343742762799</v>
      </c>
      <c r="AA131" s="4">
        <v>4.2902437605824746</v>
      </c>
      <c r="AB131" s="5">
        <v>38.29609779597736</v>
      </c>
      <c r="AC131" s="5">
        <v>0.2590111111111108</v>
      </c>
      <c r="AD131" s="5">
        <v>6.5895115155711466</v>
      </c>
      <c r="AE131" s="5">
        <v>8.8171999999999997</v>
      </c>
      <c r="AF131" s="5">
        <v>638.66750000000002</v>
      </c>
    </row>
    <row r="132" spans="1:32" x14ac:dyDescent="0.2">
      <c r="A132" s="3" t="s">
        <v>29</v>
      </c>
      <c r="B132" s="4">
        <v>2014</v>
      </c>
      <c r="C132" s="4">
        <v>6</v>
      </c>
      <c r="D132" s="4">
        <v>1</v>
      </c>
      <c r="E132" s="4">
        <v>0</v>
      </c>
      <c r="F132" s="4">
        <v>0</v>
      </c>
      <c r="G132" s="4">
        <v>0</v>
      </c>
      <c r="H132" s="4">
        <f t="shared" si="6"/>
        <v>1</v>
      </c>
      <c r="I132" s="5">
        <v>-0.12634706497192383</v>
      </c>
      <c r="K132" s="4" t="str">
        <f>IF($J$112&lt;=[1]Sheet1!$H$2, "C", IF($J$112&gt;[1]Sheet1!$H$4, "O", "M"))</f>
        <v>M</v>
      </c>
      <c r="L132" s="4">
        <v>26.256689715989047</v>
      </c>
      <c r="M132" s="5">
        <v>24.308477023829798</v>
      </c>
      <c r="N132" s="5">
        <f t="shared" si="7"/>
        <v>1.9482126921592489</v>
      </c>
      <c r="O132" s="5">
        <v>23.852523184391185</v>
      </c>
      <c r="P132" s="5">
        <v>23.876340148476999</v>
      </c>
      <c r="Q132" s="5">
        <v>22.126204755158515</v>
      </c>
      <c r="R132" s="4">
        <v>0</v>
      </c>
      <c r="S132" s="4">
        <v>0</v>
      </c>
      <c r="T132" s="4">
        <v>0</v>
      </c>
      <c r="U132" s="4">
        <f t="shared" si="8"/>
        <v>0</v>
      </c>
      <c r="V132" s="4">
        <v>0</v>
      </c>
      <c r="W132" s="4">
        <v>0</v>
      </c>
      <c r="X132" s="4">
        <v>0</v>
      </c>
      <c r="Y132" s="5">
        <v>4.2638442635921976</v>
      </c>
      <c r="Z132" s="5">
        <v>2.02277494755677</v>
      </c>
      <c r="AA132" s="4">
        <v>2.7095830499134421</v>
      </c>
      <c r="AB132" s="5">
        <v>37.697977612854096</v>
      </c>
      <c r="AC132" s="5">
        <v>0.22653659003831433</v>
      </c>
      <c r="AD132" s="5">
        <v>4.0439438063715016</v>
      </c>
      <c r="AE132" s="5">
        <v>8.5478000000000005</v>
      </c>
      <c r="AF132" s="5">
        <v>668.14333333333332</v>
      </c>
    </row>
    <row r="133" spans="1:32" x14ac:dyDescent="0.2">
      <c r="A133" s="3" t="s">
        <v>29</v>
      </c>
      <c r="B133" s="4">
        <v>2015</v>
      </c>
      <c r="C133" s="4">
        <v>6</v>
      </c>
      <c r="D133" s="4">
        <v>1</v>
      </c>
      <c r="E133" s="4">
        <v>0</v>
      </c>
      <c r="F133" s="4">
        <v>0</v>
      </c>
      <c r="G133" s="4">
        <v>0</v>
      </c>
      <c r="H133" s="4">
        <f t="shared" si="6"/>
        <v>1</v>
      </c>
      <c r="I133" s="4"/>
      <c r="J133" s="4"/>
      <c r="K133" s="4" t="str">
        <f>IF($J$112&lt;=[1]Sheet1!$H$2, "C", IF($J$112&gt;[1]Sheet1!$H$4, "O", "M"))</f>
        <v>M</v>
      </c>
      <c r="L133" s="4">
        <v>27.735940233427275</v>
      </c>
      <c r="M133" s="5">
        <v>26.256689715989047</v>
      </c>
      <c r="N133" s="5">
        <f t="shared" si="7"/>
        <v>1.4792505174382278</v>
      </c>
      <c r="O133" s="5">
        <v>24.308477023829798</v>
      </c>
      <c r="P133" s="5">
        <v>23.852523184391185</v>
      </c>
      <c r="Q133" s="5">
        <v>23.876340148476999</v>
      </c>
      <c r="R133" s="4">
        <v>0</v>
      </c>
      <c r="S133" s="4">
        <v>0</v>
      </c>
      <c r="T133" s="4">
        <v>0</v>
      </c>
      <c r="U133" s="4">
        <f t="shared" si="8"/>
        <v>0</v>
      </c>
      <c r="V133" s="4">
        <v>0</v>
      </c>
      <c r="W133" s="4">
        <v>0</v>
      </c>
      <c r="X133" s="4">
        <v>0</v>
      </c>
      <c r="Y133" s="5">
        <v>4.3139469986232957</v>
      </c>
      <c r="Z133" s="5">
        <v>2.87781025113821</v>
      </c>
      <c r="AA133" s="4">
        <v>3.6177808081761582</v>
      </c>
      <c r="AB133" s="5">
        <v>37.315744033710622</v>
      </c>
      <c r="AC133" s="5">
        <v>0.30615229885057466</v>
      </c>
      <c r="AD133" s="5">
        <v>4.8740655793408081</v>
      </c>
      <c r="AE133" s="5">
        <v>8.6684999999999999</v>
      </c>
      <c r="AF133" s="5">
        <v>675.33833333333348</v>
      </c>
    </row>
    <row r="134" spans="1:32" x14ac:dyDescent="0.2">
      <c r="A134" s="3" t="s">
        <v>30</v>
      </c>
      <c r="B134" s="4">
        <v>1994</v>
      </c>
      <c r="C134" s="4">
        <v>7</v>
      </c>
      <c r="D134" s="4">
        <v>0</v>
      </c>
      <c r="E134" s="4">
        <v>1</v>
      </c>
      <c r="F134" s="4">
        <v>0</v>
      </c>
      <c r="G134" s="4">
        <v>0</v>
      </c>
      <c r="H134" s="4">
        <f t="shared" si="6"/>
        <v>2</v>
      </c>
      <c r="I134" s="4"/>
      <c r="J134" s="4"/>
      <c r="K134" s="4" t="str">
        <f>IF($J$136&lt;=[1]Sheet1!$H$2, "C", IF($J$136&gt;[1]Sheet1!$H$4, "O", "M"))</f>
        <v>O</v>
      </c>
      <c r="L134" s="4">
        <v>29.788681995456511</v>
      </c>
      <c r="M134" s="5">
        <v>26.470922949078059</v>
      </c>
      <c r="N134" s="5">
        <f t="shared" si="7"/>
        <v>3.3177590463784519</v>
      </c>
      <c r="O134" s="5">
        <v>25.394971710626347</v>
      </c>
      <c r="P134" s="5">
        <v>22.277624357442999</v>
      </c>
      <c r="Q134" s="5">
        <v>24.333427773568985</v>
      </c>
      <c r="R134" s="4">
        <v>0</v>
      </c>
      <c r="S134" s="4">
        <v>0</v>
      </c>
      <c r="T134" s="4">
        <v>0</v>
      </c>
      <c r="U134" s="4">
        <f t="shared" si="8"/>
        <v>0</v>
      </c>
      <c r="V134" s="4">
        <v>0</v>
      </c>
      <c r="W134" s="4">
        <v>0</v>
      </c>
      <c r="X134" s="4">
        <v>0</v>
      </c>
      <c r="Y134" s="5">
        <v>1.6174093973778527</v>
      </c>
      <c r="Z134" s="5" t="s">
        <v>24</v>
      </c>
      <c r="AA134" s="5" t="s">
        <v>24</v>
      </c>
      <c r="AB134" s="5">
        <v>79.451689199830938</v>
      </c>
      <c r="AC134" s="5">
        <v>4.6052885769230762</v>
      </c>
      <c r="AD134" s="5">
        <v>6.1904247958466385E-2</v>
      </c>
      <c r="AE134" s="5">
        <v>0.69110000000000005</v>
      </c>
      <c r="AF134" s="5">
        <v>85.769166666666607</v>
      </c>
    </row>
    <row r="135" spans="1:32" x14ac:dyDescent="0.2">
      <c r="A135" s="3" t="s">
        <v>30</v>
      </c>
      <c r="B135" s="4">
        <v>1995</v>
      </c>
      <c r="C135" s="4">
        <v>7</v>
      </c>
      <c r="D135" s="4">
        <v>0</v>
      </c>
      <c r="E135" s="4">
        <v>1</v>
      </c>
      <c r="F135" s="4">
        <v>0</v>
      </c>
      <c r="G135" s="4">
        <v>0</v>
      </c>
      <c r="H135" s="4">
        <f t="shared" si="6"/>
        <v>2</v>
      </c>
      <c r="I135" s="4"/>
      <c r="J135" s="4"/>
      <c r="K135" s="4" t="str">
        <f>IF($J$136&lt;=[1]Sheet1!$H$2, "C", IF($J$136&gt;[1]Sheet1!$H$4, "O", "M"))</f>
        <v>O</v>
      </c>
      <c r="L135" s="4">
        <v>33.864117485119756</v>
      </c>
      <c r="M135" s="5">
        <v>29.788681995456511</v>
      </c>
      <c r="N135" s="5">
        <f t="shared" si="7"/>
        <v>4.0754354896632456</v>
      </c>
      <c r="O135" s="5">
        <v>26.470922949078059</v>
      </c>
      <c r="P135" s="5">
        <v>25.394971710626347</v>
      </c>
      <c r="Q135" s="5">
        <v>22.277624357442999</v>
      </c>
      <c r="R135" s="4">
        <v>0</v>
      </c>
      <c r="S135" s="4">
        <v>0</v>
      </c>
      <c r="T135" s="4">
        <v>0</v>
      </c>
      <c r="U135" s="4">
        <f t="shared" si="8"/>
        <v>0</v>
      </c>
      <c r="V135" s="4">
        <v>0</v>
      </c>
      <c r="W135" s="4">
        <v>0</v>
      </c>
      <c r="X135" s="4">
        <v>0</v>
      </c>
      <c r="Y135" s="5">
        <v>1.854183817325608</v>
      </c>
      <c r="Z135" s="5">
        <v>9.9639855942376894</v>
      </c>
      <c r="AA135" s="4" t="s">
        <v>24</v>
      </c>
      <c r="AB135" s="5">
        <v>76.002936799016439</v>
      </c>
      <c r="AC135" s="5">
        <v>5.8531701538461531</v>
      </c>
      <c r="AD135" s="5">
        <v>6.1904247958466385E-2</v>
      </c>
      <c r="AE135" s="5">
        <v>3.3835999999999999</v>
      </c>
      <c r="AF135" s="5">
        <v>87.414166666666702</v>
      </c>
    </row>
    <row r="136" spans="1:32" x14ac:dyDescent="0.2">
      <c r="A136" s="3" t="s">
        <v>30</v>
      </c>
      <c r="B136" s="4">
        <v>1996</v>
      </c>
      <c r="C136" s="4">
        <v>7</v>
      </c>
      <c r="D136" s="4">
        <v>0</v>
      </c>
      <c r="E136" s="4">
        <v>1</v>
      </c>
      <c r="F136" s="4">
        <v>0</v>
      </c>
      <c r="G136" s="4">
        <v>0</v>
      </c>
      <c r="H136" s="4">
        <f t="shared" si="6"/>
        <v>2</v>
      </c>
      <c r="I136" s="5">
        <v>-0.12634706497192383</v>
      </c>
      <c r="J136" s="5">
        <f>AVERAGE(I136:I156)</f>
        <v>1.573266926780343</v>
      </c>
      <c r="K136" s="4" t="str">
        <f>IF($J$136&lt;=[1]Sheet1!$H$2, "C", IF($J$136&gt;[1]Sheet1!$H$4, "O", "M"))</f>
        <v>O</v>
      </c>
      <c r="L136" s="4">
        <v>35.686315183198701</v>
      </c>
      <c r="M136" s="5">
        <v>33.864117485119756</v>
      </c>
      <c r="N136" s="5">
        <f t="shared" si="7"/>
        <v>1.8221976980789449</v>
      </c>
      <c r="O136" s="5">
        <v>29.788681995456511</v>
      </c>
      <c r="P136" s="5">
        <v>26.470922949078059</v>
      </c>
      <c r="Q136" s="5">
        <v>25.394971710626347</v>
      </c>
      <c r="R136" s="4">
        <v>0</v>
      </c>
      <c r="S136" s="4">
        <v>0</v>
      </c>
      <c r="T136" s="4">
        <v>0</v>
      </c>
      <c r="U136" s="4">
        <f t="shared" si="8"/>
        <v>0</v>
      </c>
      <c r="V136" s="4">
        <v>0</v>
      </c>
      <c r="W136" s="4">
        <v>0</v>
      </c>
      <c r="X136" s="4">
        <v>0</v>
      </c>
      <c r="Y136" s="5">
        <v>4.3125446938216552</v>
      </c>
      <c r="Z136" s="5">
        <v>9.1703056768559001</v>
      </c>
      <c r="AA136" s="4" t="s">
        <v>24</v>
      </c>
      <c r="AB136" s="5">
        <v>84.231147732918174</v>
      </c>
      <c r="AC136" s="5">
        <v>5.3455693511450377</v>
      </c>
      <c r="AD136" s="5">
        <v>2.9093094648950455</v>
      </c>
      <c r="AE136" s="5">
        <v>2.3098000000000001</v>
      </c>
      <c r="AF136" s="5">
        <v>121.2025</v>
      </c>
    </row>
    <row r="137" spans="1:32" x14ac:dyDescent="0.2">
      <c r="A137" s="3" t="s">
        <v>30</v>
      </c>
      <c r="B137" s="4">
        <v>1997</v>
      </c>
      <c r="C137" s="4">
        <v>7</v>
      </c>
      <c r="D137" s="4">
        <v>0</v>
      </c>
      <c r="E137" s="4">
        <v>1</v>
      </c>
      <c r="F137" s="4">
        <v>0</v>
      </c>
      <c r="G137" s="4">
        <v>0</v>
      </c>
      <c r="H137" s="4">
        <f t="shared" si="6"/>
        <v>2</v>
      </c>
      <c r="I137" s="5">
        <v>-0.12634706497192383</v>
      </c>
      <c r="K137" s="4" t="str">
        <f>IF($J$136&lt;=[1]Sheet1!$H$2, "C", IF($J$136&gt;[1]Sheet1!$H$4, "O", "M"))</f>
        <v>O</v>
      </c>
      <c r="L137" s="4">
        <v>32.371496397655058</v>
      </c>
      <c r="M137" s="5">
        <v>35.686315183198701</v>
      </c>
      <c r="N137" s="5">
        <f t="shared" si="7"/>
        <v>-3.3148187855436433</v>
      </c>
      <c r="O137" s="5">
        <v>33.864117485119756</v>
      </c>
      <c r="P137" s="5">
        <v>29.788681995456511</v>
      </c>
      <c r="Q137" s="5">
        <v>26.470922949078059</v>
      </c>
      <c r="R137" s="4">
        <v>0</v>
      </c>
      <c r="S137" s="4">
        <v>0</v>
      </c>
      <c r="T137" s="4">
        <v>0</v>
      </c>
      <c r="U137" s="4">
        <f t="shared" si="8"/>
        <v>0</v>
      </c>
      <c r="V137" s="4">
        <v>0</v>
      </c>
      <c r="W137" s="4">
        <v>0</v>
      </c>
      <c r="X137" s="4">
        <v>0</v>
      </c>
      <c r="Y137" s="5">
        <v>2.1494243692044646</v>
      </c>
      <c r="Z137" s="5">
        <v>8.7999999999999901</v>
      </c>
      <c r="AA137" s="4" t="s">
        <v>24</v>
      </c>
      <c r="AB137" s="5">
        <v>81.750414592783272</v>
      </c>
      <c r="AC137" s="5">
        <v>5.5666122605363997</v>
      </c>
      <c r="AD137" s="5">
        <v>6.2214060007844694</v>
      </c>
      <c r="AE137" s="5">
        <v>4.3422000000000001</v>
      </c>
      <c r="AF137" s="5">
        <v>151.53083333333333</v>
      </c>
    </row>
    <row r="138" spans="1:32" x14ac:dyDescent="0.2">
      <c r="A138" s="3" t="s">
        <v>30</v>
      </c>
      <c r="B138" s="4">
        <v>1998</v>
      </c>
      <c r="C138" s="4">
        <v>7</v>
      </c>
      <c r="D138" s="4">
        <v>0</v>
      </c>
      <c r="E138" s="4">
        <v>1</v>
      </c>
      <c r="F138" s="4">
        <v>0</v>
      </c>
      <c r="G138" s="4">
        <v>0</v>
      </c>
      <c r="H138" s="4">
        <f t="shared" si="6"/>
        <v>2</v>
      </c>
      <c r="I138" s="5">
        <v>-0.12634706497192383</v>
      </c>
      <c r="K138" s="4" t="str">
        <f>IF($J$136&lt;=[1]Sheet1!$H$2, "C", IF($J$136&gt;[1]Sheet1!$H$4, "O", "M"))</f>
        <v>O</v>
      </c>
      <c r="L138" s="4">
        <v>30.352279744066401</v>
      </c>
      <c r="M138" s="5">
        <v>32.371496397655058</v>
      </c>
      <c r="N138" s="5">
        <f t="shared" si="7"/>
        <v>-2.0192166535886571</v>
      </c>
      <c r="O138" s="5">
        <v>35.686315183198701</v>
      </c>
      <c r="P138" s="5">
        <v>33.864117485119756</v>
      </c>
      <c r="Q138" s="5">
        <v>29.788681995456511</v>
      </c>
      <c r="R138" s="4">
        <v>0</v>
      </c>
      <c r="S138" s="4">
        <v>0</v>
      </c>
      <c r="T138" s="4">
        <v>0</v>
      </c>
      <c r="U138" s="4">
        <f t="shared" si="8"/>
        <v>0</v>
      </c>
      <c r="V138" s="4">
        <v>0</v>
      </c>
      <c r="W138" s="4">
        <v>0</v>
      </c>
      <c r="X138" s="4">
        <v>0</v>
      </c>
      <c r="Y138" s="5">
        <v>2.0877383575144242</v>
      </c>
      <c r="Z138" s="5">
        <v>8.5477941176470509</v>
      </c>
      <c r="AA138" s="4" t="s">
        <v>24</v>
      </c>
      <c r="AB138" s="5">
        <v>85.309968561073987</v>
      </c>
      <c r="AC138" s="5">
        <v>5.3894801532567103</v>
      </c>
      <c r="AD138" s="5">
        <v>4.2827990441374482</v>
      </c>
      <c r="AE138" s="5">
        <v>2.5167999999999999</v>
      </c>
      <c r="AF138" s="5">
        <v>147.5275</v>
      </c>
    </row>
    <row r="139" spans="1:32" x14ac:dyDescent="0.2">
      <c r="A139" s="3" t="s">
        <v>30</v>
      </c>
      <c r="B139" s="4">
        <v>1999</v>
      </c>
      <c r="C139" s="4">
        <v>7</v>
      </c>
      <c r="D139" s="4">
        <v>0</v>
      </c>
      <c r="E139" s="4">
        <v>1</v>
      </c>
      <c r="F139" s="4">
        <v>0</v>
      </c>
      <c r="G139" s="4">
        <v>0</v>
      </c>
      <c r="H139" s="4">
        <f t="shared" si="6"/>
        <v>2</v>
      </c>
      <c r="I139" s="5">
        <v>-0.12634706497192383</v>
      </c>
      <c r="K139" s="4" t="str">
        <f>IF($J$136&lt;=[1]Sheet1!$H$2, "C", IF($J$136&gt;[1]Sheet1!$H$4, "O", "M"))</f>
        <v>O</v>
      </c>
      <c r="L139" s="4">
        <v>29.232423009877976</v>
      </c>
      <c r="M139" s="5">
        <v>30.352279744066401</v>
      </c>
      <c r="N139" s="5">
        <f t="shared" si="7"/>
        <v>-1.1198567341884242</v>
      </c>
      <c r="O139" s="5">
        <v>32.371496397655058</v>
      </c>
      <c r="P139" s="5">
        <v>35.686315183198701</v>
      </c>
      <c r="Q139" s="5">
        <v>33.864117485119756</v>
      </c>
      <c r="R139" s="4">
        <v>0</v>
      </c>
      <c r="S139" s="4">
        <v>0</v>
      </c>
      <c r="T139" s="4">
        <v>0</v>
      </c>
      <c r="U139" s="4">
        <f t="shared" si="8"/>
        <v>0</v>
      </c>
      <c r="V139" s="4">
        <v>0</v>
      </c>
      <c r="W139" s="4">
        <v>0</v>
      </c>
      <c r="X139" s="4">
        <v>0</v>
      </c>
      <c r="Y139" s="5">
        <v>5.5748451771618184</v>
      </c>
      <c r="Z139" s="5">
        <v>10.6265876375953</v>
      </c>
      <c r="AA139" s="4" t="s">
        <v>24</v>
      </c>
      <c r="AB139" s="5">
        <v>84.838888689234096</v>
      </c>
      <c r="AC139" s="5">
        <v>5.2290990038314114</v>
      </c>
      <c r="AD139" s="5">
        <v>-0.67427124776580172</v>
      </c>
      <c r="AE139" s="5">
        <v>5.5799000000000003</v>
      </c>
      <c r="AF139" s="5">
        <v>151.51583333333335</v>
      </c>
    </row>
    <row r="140" spans="1:32" x14ac:dyDescent="0.2">
      <c r="A140" s="3" t="s">
        <v>30</v>
      </c>
      <c r="B140" s="4">
        <v>2000</v>
      </c>
      <c r="C140" s="4">
        <v>7</v>
      </c>
      <c r="D140" s="4">
        <v>0</v>
      </c>
      <c r="E140" s="4">
        <v>1</v>
      </c>
      <c r="F140" s="4">
        <v>0</v>
      </c>
      <c r="G140" s="4">
        <v>0</v>
      </c>
      <c r="H140" s="4">
        <f t="shared" si="6"/>
        <v>2</v>
      </c>
      <c r="I140" s="5">
        <v>0.133271723985672</v>
      </c>
      <c r="K140" s="4" t="str">
        <f>IF($J$136&lt;=[1]Sheet1!$H$2, "C", IF($J$136&gt;[1]Sheet1!$H$4, "O", "M"))</f>
        <v>O</v>
      </c>
      <c r="L140" s="4">
        <v>31.501456189966408</v>
      </c>
      <c r="M140" s="5">
        <v>29.232423009877976</v>
      </c>
      <c r="N140" s="5">
        <f t="shared" si="7"/>
        <v>2.2690331800884316</v>
      </c>
      <c r="O140" s="5">
        <v>30.352279744066401</v>
      </c>
      <c r="P140" s="5">
        <v>32.371496397655058</v>
      </c>
      <c r="Q140" s="5">
        <v>35.686315183198701</v>
      </c>
      <c r="R140" s="4">
        <v>0</v>
      </c>
      <c r="S140" s="4">
        <v>0</v>
      </c>
      <c r="T140" s="4">
        <v>0</v>
      </c>
      <c r="U140" s="4">
        <f t="shared" si="8"/>
        <v>0</v>
      </c>
      <c r="V140" s="4">
        <v>0</v>
      </c>
      <c r="W140" s="4">
        <v>0</v>
      </c>
      <c r="X140" s="4">
        <v>0</v>
      </c>
      <c r="Y140" s="5">
        <v>9.7537843387423475</v>
      </c>
      <c r="Z140" s="5">
        <v>2.1431305013394502</v>
      </c>
      <c r="AA140" s="4" t="s">
        <v>24</v>
      </c>
      <c r="AB140" s="5">
        <v>86.458543780449645</v>
      </c>
      <c r="AC140" s="5">
        <v>6.3347528846153871</v>
      </c>
      <c r="AD140" s="5">
        <v>-0.31603266874219571</v>
      </c>
      <c r="AE140" s="5">
        <v>5.3891999999999998</v>
      </c>
      <c r="AF140" s="5">
        <v>184.79416666666665</v>
      </c>
    </row>
    <row r="141" spans="1:32" x14ac:dyDescent="0.2">
      <c r="A141" s="3" t="s">
        <v>30</v>
      </c>
      <c r="B141" s="4">
        <v>2001</v>
      </c>
      <c r="C141" s="4">
        <v>7</v>
      </c>
      <c r="D141" s="4">
        <v>0</v>
      </c>
      <c r="E141" s="4">
        <v>1</v>
      </c>
      <c r="F141" s="4">
        <v>0</v>
      </c>
      <c r="G141" s="4">
        <v>0</v>
      </c>
      <c r="H141" s="4">
        <f t="shared" si="6"/>
        <v>2</v>
      </c>
      <c r="I141" s="5">
        <v>1.6103365421295166</v>
      </c>
      <c r="K141" s="4" t="str">
        <f>IF($J$136&lt;=[1]Sheet1!$H$2, "C", IF($J$136&gt;[1]Sheet1!$H$4, "O", "M"))</f>
        <v>O</v>
      </c>
      <c r="L141" s="4">
        <v>31.619293715678008</v>
      </c>
      <c r="M141" s="5">
        <v>31.501456189966408</v>
      </c>
      <c r="N141" s="5">
        <f t="shared" si="7"/>
        <v>0.11783752571160022</v>
      </c>
      <c r="O141" s="5">
        <v>29.232423009877976</v>
      </c>
      <c r="P141" s="5">
        <v>30.352279744066401</v>
      </c>
      <c r="Q141" s="5">
        <v>32.371496397655058</v>
      </c>
      <c r="R141" s="4">
        <v>0</v>
      </c>
      <c r="S141" s="4">
        <v>0</v>
      </c>
      <c r="T141" s="4">
        <v>0</v>
      </c>
      <c r="U141" s="4">
        <f t="shared" si="8"/>
        <v>0</v>
      </c>
      <c r="V141" s="4">
        <v>0</v>
      </c>
      <c r="W141" s="4">
        <v>0</v>
      </c>
      <c r="X141" s="4">
        <v>0</v>
      </c>
      <c r="Y141" s="5">
        <v>8.1124664416070988</v>
      </c>
      <c r="Z141" s="5">
        <v>3.9028350193578101</v>
      </c>
      <c r="AA141" s="4" t="s">
        <v>24</v>
      </c>
      <c r="AB141" s="5">
        <v>98.513126783358558</v>
      </c>
      <c r="AC141" s="5">
        <v>3.661243026819923</v>
      </c>
      <c r="AD141" s="5">
        <v>1.4380502243970028</v>
      </c>
      <c r="AE141" s="5">
        <v>2.2751999999999999</v>
      </c>
      <c r="AF141" s="5">
        <v>201.53250000000003</v>
      </c>
    </row>
    <row r="142" spans="1:32" x14ac:dyDescent="0.2">
      <c r="A142" s="3" t="s">
        <v>30</v>
      </c>
      <c r="B142" s="4">
        <v>2002</v>
      </c>
      <c r="C142" s="4">
        <v>7</v>
      </c>
      <c r="D142" s="4">
        <v>0</v>
      </c>
      <c r="E142" s="4">
        <v>1</v>
      </c>
      <c r="F142" s="4">
        <v>0</v>
      </c>
      <c r="G142" s="4">
        <v>0</v>
      </c>
      <c r="H142" s="4">
        <f t="shared" si="6"/>
        <v>2</v>
      </c>
      <c r="I142" s="5">
        <v>1.86995530128479</v>
      </c>
      <c r="K142" s="4" t="str">
        <f>IF($J$136&lt;=[1]Sheet1!$H$2, "C", IF($J$136&gt;[1]Sheet1!$H$4, "O", "M"))</f>
        <v>O</v>
      </c>
      <c r="L142" s="4">
        <v>30.213367511218358</v>
      </c>
      <c r="M142" s="5">
        <v>31.619293715678008</v>
      </c>
      <c r="N142" s="5">
        <f t="shared" si="7"/>
        <v>-1.4059262044596501</v>
      </c>
      <c r="O142" s="5">
        <v>31.501456189966408</v>
      </c>
      <c r="P142" s="5">
        <v>29.232423009877976</v>
      </c>
      <c r="Q142" s="5">
        <v>30.352279744066401</v>
      </c>
      <c r="R142" s="4">
        <v>0</v>
      </c>
      <c r="S142" s="4">
        <v>0</v>
      </c>
      <c r="T142" s="4">
        <v>0</v>
      </c>
      <c r="U142" s="4">
        <f t="shared" si="8"/>
        <v>0</v>
      </c>
      <c r="V142" s="4">
        <v>0</v>
      </c>
      <c r="W142" s="4">
        <v>0</v>
      </c>
      <c r="X142" s="4">
        <v>0</v>
      </c>
      <c r="Y142" s="5">
        <v>8.3720297474465042</v>
      </c>
      <c r="Z142" s="5">
        <v>4.7058116473345901</v>
      </c>
      <c r="AA142" s="4" t="s">
        <v>24</v>
      </c>
      <c r="AB142" s="5">
        <v>99.528150033617166</v>
      </c>
      <c r="AC142" s="5">
        <v>1.7330403448275855</v>
      </c>
      <c r="AD142" s="5">
        <v>4.2941360593476503</v>
      </c>
      <c r="AE142" s="5">
        <v>3.9409999999999998</v>
      </c>
      <c r="AF142" s="5">
        <v>208.45416666666665</v>
      </c>
    </row>
    <row r="143" spans="1:32" x14ac:dyDescent="0.2">
      <c r="A143" s="3" t="s">
        <v>30</v>
      </c>
      <c r="B143" s="4">
        <v>2003</v>
      </c>
      <c r="C143" s="4">
        <v>7</v>
      </c>
      <c r="D143" s="4">
        <v>0</v>
      </c>
      <c r="E143" s="4">
        <v>1</v>
      </c>
      <c r="F143" s="4">
        <v>0</v>
      </c>
      <c r="G143" s="4">
        <v>0</v>
      </c>
      <c r="H143" s="4">
        <f t="shared" si="6"/>
        <v>2</v>
      </c>
      <c r="I143" s="5">
        <v>2.1295740604400635</v>
      </c>
      <c r="K143" s="4" t="str">
        <f>IF($J$136&lt;=[1]Sheet1!$H$2, "C", IF($J$136&gt;[1]Sheet1!$H$4, "O", "M"))</f>
        <v>O</v>
      </c>
      <c r="L143" s="4">
        <v>29.166706828556567</v>
      </c>
      <c r="M143" s="5">
        <v>30.213367511218358</v>
      </c>
      <c r="N143" s="5">
        <f t="shared" si="7"/>
        <v>-1.0466606826617912</v>
      </c>
      <c r="O143" s="5">
        <v>31.619293715678008</v>
      </c>
      <c r="P143" s="5">
        <v>31.501456189966408</v>
      </c>
      <c r="Q143" s="5">
        <v>29.232423009877976</v>
      </c>
      <c r="R143" s="4">
        <v>0</v>
      </c>
      <c r="S143" s="4">
        <v>0</v>
      </c>
      <c r="T143" s="4">
        <v>0</v>
      </c>
      <c r="U143" s="4">
        <f t="shared" si="8"/>
        <v>0</v>
      </c>
      <c r="V143" s="4">
        <v>0</v>
      </c>
      <c r="W143" s="4">
        <v>0</v>
      </c>
      <c r="X143" s="4">
        <v>0</v>
      </c>
      <c r="Y143" s="5">
        <v>10.400192496567739</v>
      </c>
      <c r="Z143" s="5">
        <v>1.7850992997361901</v>
      </c>
      <c r="AA143" s="4" t="s">
        <v>24</v>
      </c>
      <c r="AB143" s="5">
        <v>91.765864039715339</v>
      </c>
      <c r="AC143" s="5">
        <v>1.1770885823754806</v>
      </c>
      <c r="AD143" s="5">
        <v>3.051521283025437</v>
      </c>
      <c r="AE143" s="5">
        <v>4.8071999999999999</v>
      </c>
      <c r="AF143" s="5">
        <v>258.45250000000004</v>
      </c>
    </row>
    <row r="144" spans="1:32" x14ac:dyDescent="0.2">
      <c r="A144" s="3" t="s">
        <v>30</v>
      </c>
      <c r="B144" s="4">
        <v>2004</v>
      </c>
      <c r="C144" s="4">
        <v>7</v>
      </c>
      <c r="D144" s="4">
        <v>0</v>
      </c>
      <c r="E144" s="4">
        <v>1</v>
      </c>
      <c r="F144" s="4">
        <v>0</v>
      </c>
      <c r="G144" s="4">
        <v>0</v>
      </c>
      <c r="H144" s="4">
        <f t="shared" si="6"/>
        <v>2</v>
      </c>
      <c r="I144" s="5">
        <v>2.3891928195953369</v>
      </c>
      <c r="K144" s="4" t="str">
        <f>IF($J$136&lt;=[1]Sheet1!$H$2, "C", IF($J$136&gt;[1]Sheet1!$H$4, "O", "M"))</f>
        <v>O</v>
      </c>
      <c r="L144" s="4">
        <v>29.387669001785678</v>
      </c>
      <c r="M144" s="5">
        <v>29.166706828556567</v>
      </c>
      <c r="N144" s="5">
        <f t="shared" si="7"/>
        <v>0.22096217322911116</v>
      </c>
      <c r="O144" s="5">
        <v>30.213367511218358</v>
      </c>
      <c r="P144" s="5">
        <v>31.619293715678008</v>
      </c>
      <c r="Q144" s="5">
        <v>31.501456189966408</v>
      </c>
      <c r="R144" s="4">
        <v>0</v>
      </c>
      <c r="S144" s="4">
        <v>0</v>
      </c>
      <c r="T144" s="4">
        <v>0</v>
      </c>
      <c r="U144" s="4">
        <f t="shared" si="8"/>
        <v>0</v>
      </c>
      <c r="V144" s="4">
        <v>0</v>
      </c>
      <c r="W144" s="4">
        <v>0</v>
      </c>
      <c r="X144" s="4">
        <v>0</v>
      </c>
      <c r="Y144" s="5">
        <v>2.035517658831167</v>
      </c>
      <c r="Z144" s="5">
        <v>0.107708791518866</v>
      </c>
      <c r="AA144" s="4" t="s">
        <v>24</v>
      </c>
      <c r="AB144" s="5">
        <v>95.327904873797067</v>
      </c>
      <c r="AC144" s="5">
        <v>1.574740267175573</v>
      </c>
      <c r="AD144" s="5">
        <v>1.6469496403022532</v>
      </c>
      <c r="AE144" s="5">
        <v>1.9388000000000001</v>
      </c>
      <c r="AF144" s="5">
        <v>291.66749999999996</v>
      </c>
    </row>
    <row r="145" spans="1:32" x14ac:dyDescent="0.2">
      <c r="A145" s="3" t="s">
        <v>30</v>
      </c>
      <c r="B145" s="4">
        <v>2005</v>
      </c>
      <c r="C145" s="4">
        <v>7</v>
      </c>
      <c r="D145" s="4">
        <v>0</v>
      </c>
      <c r="E145" s="4">
        <v>1</v>
      </c>
      <c r="F145" s="4">
        <v>0</v>
      </c>
      <c r="G145" s="4">
        <v>0</v>
      </c>
      <c r="H145" s="4">
        <f t="shared" si="6"/>
        <v>2</v>
      </c>
      <c r="I145" s="5">
        <v>2.3891928195953369</v>
      </c>
      <c r="K145" s="4" t="str">
        <f>IF($J$136&lt;=[1]Sheet1!$H$2, "C", IF($J$136&gt;[1]Sheet1!$H$4, "O", "M"))</f>
        <v>O</v>
      </c>
      <c r="L145" s="4">
        <v>29.168728276363332</v>
      </c>
      <c r="M145" s="5">
        <v>29.387669001785678</v>
      </c>
      <c r="N145" s="5">
        <f t="shared" si="7"/>
        <v>-0.21894072542234611</v>
      </c>
      <c r="O145" s="5">
        <v>29.166706828556567</v>
      </c>
      <c r="P145" s="5">
        <v>30.213367511218358</v>
      </c>
      <c r="Q145" s="5">
        <v>31.619293715678008</v>
      </c>
      <c r="R145" s="4">
        <v>0</v>
      </c>
      <c r="S145" s="4">
        <v>0</v>
      </c>
      <c r="T145" s="4">
        <v>0</v>
      </c>
      <c r="U145" s="4">
        <f t="shared" si="8"/>
        <v>0</v>
      </c>
      <c r="V145" s="4">
        <v>0</v>
      </c>
      <c r="W145" s="4">
        <v>0</v>
      </c>
      <c r="X145" s="4">
        <v>0</v>
      </c>
      <c r="Y145" s="5">
        <v>4.1838641527443832</v>
      </c>
      <c r="Z145" s="5">
        <v>2.8272711397524701</v>
      </c>
      <c r="AA145" s="4" t="s">
        <v>24</v>
      </c>
      <c r="AB145" s="5">
        <v>114.04649306986387</v>
      </c>
      <c r="AC145" s="5">
        <v>3.4567601538461545</v>
      </c>
      <c r="AD145" s="5">
        <v>3.6018425452342768</v>
      </c>
      <c r="AE145" s="5">
        <v>5.6685999999999996</v>
      </c>
      <c r="AF145" s="5">
        <v>330.82833333333338</v>
      </c>
    </row>
    <row r="146" spans="1:32" x14ac:dyDescent="0.2">
      <c r="A146" s="3" t="s">
        <v>30</v>
      </c>
      <c r="B146" s="4">
        <v>2006</v>
      </c>
      <c r="C146" s="4">
        <v>7</v>
      </c>
      <c r="D146" s="4">
        <v>0</v>
      </c>
      <c r="E146" s="4">
        <v>1</v>
      </c>
      <c r="F146" s="4">
        <v>0</v>
      </c>
      <c r="G146" s="4">
        <v>0</v>
      </c>
      <c r="H146" s="4">
        <f t="shared" si="6"/>
        <v>2</v>
      </c>
      <c r="I146" s="5">
        <v>2.3891928195953369</v>
      </c>
      <c r="K146" s="4" t="str">
        <f>IF($J$136&lt;=[1]Sheet1!$H$2, "C", IF($J$136&gt;[1]Sheet1!$H$4, "O", "M"))</f>
        <v>O</v>
      </c>
      <c r="L146" s="4">
        <v>30.101555944160623</v>
      </c>
      <c r="M146" s="5">
        <v>29.168728276363332</v>
      </c>
      <c r="N146" s="5">
        <f t="shared" si="7"/>
        <v>0.93282766779729087</v>
      </c>
      <c r="O146" s="5">
        <v>29.387669001785678</v>
      </c>
      <c r="P146" s="5">
        <v>29.166706828556567</v>
      </c>
      <c r="Q146" s="5">
        <v>30.213367511218358</v>
      </c>
      <c r="R146" s="4">
        <v>0</v>
      </c>
      <c r="S146" s="4">
        <v>0</v>
      </c>
      <c r="T146" s="4">
        <v>0</v>
      </c>
      <c r="U146" s="4">
        <f t="shared" si="8"/>
        <v>0</v>
      </c>
      <c r="V146" s="4">
        <v>0</v>
      </c>
      <c r="W146" s="4">
        <v>0</v>
      </c>
      <c r="X146" s="4">
        <v>0</v>
      </c>
      <c r="Y146" s="5">
        <v>8.5314794327819765</v>
      </c>
      <c r="Z146" s="5">
        <v>1.8461707023116201</v>
      </c>
      <c r="AA146" s="4" t="s">
        <v>24</v>
      </c>
      <c r="AB146" s="5">
        <v>122.27588205177946</v>
      </c>
      <c r="AC146" s="5">
        <v>5.0368586923076846</v>
      </c>
      <c r="AD146" s="5">
        <v>4.9474562570911047</v>
      </c>
      <c r="AE146" s="5">
        <v>4.8372999999999999</v>
      </c>
      <c r="AF146" s="5">
        <v>363.50416666666666</v>
      </c>
    </row>
    <row r="147" spans="1:32" x14ac:dyDescent="0.2">
      <c r="A147" s="3" t="s">
        <v>30</v>
      </c>
      <c r="B147" s="4">
        <v>2007</v>
      </c>
      <c r="C147" s="4">
        <v>7</v>
      </c>
      <c r="D147" s="4">
        <v>0</v>
      </c>
      <c r="E147" s="4">
        <v>1</v>
      </c>
      <c r="F147" s="4">
        <v>0</v>
      </c>
      <c r="G147" s="4">
        <v>0</v>
      </c>
      <c r="H147" s="4">
        <f t="shared" si="6"/>
        <v>2</v>
      </c>
      <c r="I147" s="5">
        <v>2.3891928195953369</v>
      </c>
      <c r="K147" s="4" t="str">
        <f>IF($J$136&lt;=[1]Sheet1!$H$2, "C", IF($J$136&gt;[1]Sheet1!$H$4, "O", "M"))</f>
        <v>O</v>
      </c>
      <c r="L147" s="4">
        <v>32.129022795700948</v>
      </c>
      <c r="M147" s="5">
        <v>30.101555944160623</v>
      </c>
      <c r="N147" s="5">
        <f t="shared" si="7"/>
        <v>2.0274668515403249</v>
      </c>
      <c r="O147" s="5">
        <v>29.168728276363332</v>
      </c>
      <c r="P147" s="5">
        <v>29.387669001785678</v>
      </c>
      <c r="Q147" s="5">
        <v>29.166706828556567</v>
      </c>
      <c r="R147" s="4">
        <v>0</v>
      </c>
      <c r="S147" s="4">
        <v>0</v>
      </c>
      <c r="T147" s="4">
        <v>0</v>
      </c>
      <c r="U147" s="4">
        <f t="shared" si="8"/>
        <v>0</v>
      </c>
      <c r="V147" s="4">
        <v>0</v>
      </c>
      <c r="W147" s="4">
        <v>0</v>
      </c>
      <c r="X147" s="4">
        <v>0</v>
      </c>
      <c r="Y147" s="5">
        <v>3.5575381667518786</v>
      </c>
      <c r="Z147" s="5">
        <v>2.5281049970417899</v>
      </c>
      <c r="AA147" s="4" t="s">
        <v>24</v>
      </c>
      <c r="AB147" s="5">
        <v>127.838737703268</v>
      </c>
      <c r="AC147" s="5">
        <v>5.1346301532567145</v>
      </c>
      <c r="AD147" s="5">
        <v>6.4422622996109595</v>
      </c>
      <c r="AE147" s="5">
        <v>2.1781000000000001</v>
      </c>
      <c r="AF147" s="5">
        <v>395.15833333333336</v>
      </c>
    </row>
    <row r="148" spans="1:32" x14ac:dyDescent="0.2">
      <c r="A148" s="3" t="s">
        <v>30</v>
      </c>
      <c r="B148" s="4">
        <v>2008</v>
      </c>
      <c r="C148" s="4">
        <v>7</v>
      </c>
      <c r="D148" s="4">
        <v>0</v>
      </c>
      <c r="E148" s="4">
        <v>1</v>
      </c>
      <c r="F148" s="4">
        <v>0</v>
      </c>
      <c r="G148" s="4">
        <v>0</v>
      </c>
      <c r="H148" s="4">
        <f t="shared" si="6"/>
        <v>2</v>
      </c>
      <c r="I148" s="5">
        <v>2.3891928195953369</v>
      </c>
      <c r="K148" s="4" t="str">
        <f>IF($J$136&lt;=[1]Sheet1!$H$2, "C", IF($J$136&gt;[1]Sheet1!$H$4, "O", "M"))</f>
        <v>O</v>
      </c>
      <c r="L148" s="4">
        <v>31.115525287235524</v>
      </c>
      <c r="M148" s="5">
        <v>32.129022795700948</v>
      </c>
      <c r="N148" s="5">
        <f t="shared" si="7"/>
        <v>-1.0134975084654236</v>
      </c>
      <c r="O148" s="5">
        <v>30.101555944160623</v>
      </c>
      <c r="P148" s="5">
        <v>29.168728276363332</v>
      </c>
      <c r="Q148" s="5">
        <v>29.387669001785678</v>
      </c>
      <c r="R148" s="4">
        <v>0</v>
      </c>
      <c r="S148" s="4">
        <v>0</v>
      </c>
      <c r="T148" s="4">
        <v>0</v>
      </c>
      <c r="U148" s="4">
        <f t="shared" si="8"/>
        <v>0</v>
      </c>
      <c r="V148" s="4">
        <v>0</v>
      </c>
      <c r="W148" s="4">
        <v>0</v>
      </c>
      <c r="X148" s="4">
        <v>0</v>
      </c>
      <c r="Y148" s="5">
        <v>5.6170780296410561</v>
      </c>
      <c r="Z148" s="5">
        <v>2.9274434709616202</v>
      </c>
      <c r="AA148" s="4" t="s">
        <v>24</v>
      </c>
      <c r="AB148" s="5">
        <v>130.65523188856258</v>
      </c>
      <c r="AC148" s="5">
        <v>2.8384316793893118</v>
      </c>
      <c r="AD148" s="5">
        <v>6.8765442697555841</v>
      </c>
      <c r="AE148" s="5">
        <v>4.1440999999999999</v>
      </c>
      <c r="AF148" s="5">
        <v>393.37833333333333</v>
      </c>
    </row>
    <row r="149" spans="1:32" x14ac:dyDescent="0.2">
      <c r="A149" s="3" t="s">
        <v>30</v>
      </c>
      <c r="B149" s="4">
        <v>2009</v>
      </c>
      <c r="C149" s="4">
        <v>7</v>
      </c>
      <c r="D149" s="4">
        <v>0</v>
      </c>
      <c r="E149" s="4">
        <v>1</v>
      </c>
      <c r="F149" s="4">
        <v>0</v>
      </c>
      <c r="G149" s="4">
        <v>0</v>
      </c>
      <c r="H149" s="4">
        <f t="shared" si="6"/>
        <v>2</v>
      </c>
      <c r="I149" s="5">
        <v>2.3891928195953369</v>
      </c>
      <c r="K149" s="4" t="str">
        <f>IF($J$136&lt;=[1]Sheet1!$H$2, "C", IF($J$136&gt;[1]Sheet1!$H$4, "O", "M"))</f>
        <v>O</v>
      </c>
      <c r="L149" s="4">
        <v>26.515167548186085</v>
      </c>
      <c r="M149" s="5">
        <v>31.115525287235524</v>
      </c>
      <c r="N149" s="5">
        <f t="shared" si="7"/>
        <v>-4.6003577390494392</v>
      </c>
      <c r="O149" s="5">
        <v>32.129022795700948</v>
      </c>
      <c r="P149" s="5">
        <v>30.101555944160623</v>
      </c>
      <c r="Q149" s="5">
        <v>29.168728276363332</v>
      </c>
      <c r="R149" s="4">
        <v>0</v>
      </c>
      <c r="S149" s="4">
        <v>0</v>
      </c>
      <c r="T149" s="4">
        <v>0</v>
      </c>
      <c r="U149" s="4">
        <f t="shared" si="8"/>
        <v>0</v>
      </c>
      <c r="V149" s="4">
        <v>0</v>
      </c>
      <c r="W149" s="4">
        <v>0</v>
      </c>
      <c r="X149" s="4">
        <v>0</v>
      </c>
      <c r="Y149" s="5">
        <v>3.7479645603523006</v>
      </c>
      <c r="Z149" s="5">
        <v>6.3509862888014696</v>
      </c>
      <c r="AA149" s="4" t="s">
        <v>24</v>
      </c>
      <c r="AB149" s="5">
        <v>124.56032431576259</v>
      </c>
      <c r="AC149" s="5">
        <v>0.66468946360153258</v>
      </c>
      <c r="AD149" s="5">
        <v>5.529266338706762</v>
      </c>
      <c r="AE149" s="5">
        <v>3.2631999999999999</v>
      </c>
      <c r="AF149" s="5">
        <v>420.89833333333331</v>
      </c>
    </row>
    <row r="150" spans="1:32" x14ac:dyDescent="0.2">
      <c r="A150" s="3" t="s">
        <v>30</v>
      </c>
      <c r="B150" s="4">
        <v>2010</v>
      </c>
      <c r="C150" s="4">
        <v>7</v>
      </c>
      <c r="D150" s="4">
        <v>0</v>
      </c>
      <c r="E150" s="4">
        <v>1</v>
      </c>
      <c r="F150" s="4">
        <v>0</v>
      </c>
      <c r="G150" s="4">
        <v>0</v>
      </c>
      <c r="H150" s="4">
        <f t="shared" si="6"/>
        <v>2</v>
      </c>
      <c r="I150" s="5">
        <v>2.3891928195953369</v>
      </c>
      <c r="K150" s="4" t="str">
        <f>IF($J$136&lt;=[1]Sheet1!$H$2, "C", IF($J$136&gt;[1]Sheet1!$H$4, "O", "M"))</f>
        <v>O</v>
      </c>
      <c r="L150" s="4">
        <v>27.174300412454212</v>
      </c>
      <c r="M150" s="5">
        <v>26.515167548186085</v>
      </c>
      <c r="N150" s="5">
        <f t="shared" si="7"/>
        <v>0.65913286426812689</v>
      </c>
      <c r="O150" s="5">
        <v>31.115525287235524</v>
      </c>
      <c r="P150" s="5">
        <v>32.129022795700948</v>
      </c>
      <c r="Q150" s="5">
        <v>30.101555944160623</v>
      </c>
      <c r="R150" s="4">
        <v>0</v>
      </c>
      <c r="S150" s="4">
        <v>0</v>
      </c>
      <c r="T150" s="4">
        <v>0</v>
      </c>
      <c r="U150" s="4">
        <f t="shared" si="8"/>
        <v>0</v>
      </c>
      <c r="V150" s="4">
        <v>0</v>
      </c>
      <c r="W150" s="4">
        <v>0</v>
      </c>
      <c r="X150" s="4">
        <v>0</v>
      </c>
      <c r="Y150" s="5">
        <v>2.5623968624132178</v>
      </c>
      <c r="Z150" s="5">
        <v>1.04481188593358</v>
      </c>
      <c r="AA150" s="4" t="s">
        <v>24</v>
      </c>
      <c r="AB150" s="5">
        <v>113.74112116623196</v>
      </c>
      <c r="AC150" s="5">
        <v>0.33307448275862006</v>
      </c>
      <c r="AD150" s="5">
        <v>2.7109555712511622</v>
      </c>
      <c r="AE150" s="5">
        <v>7.4462000000000002</v>
      </c>
      <c r="AF150" s="5">
        <v>504.15249999999997</v>
      </c>
    </row>
    <row r="151" spans="1:32" x14ac:dyDescent="0.2">
      <c r="A151" s="3" t="s">
        <v>30</v>
      </c>
      <c r="B151" s="4">
        <v>2011</v>
      </c>
      <c r="C151" s="4">
        <v>7</v>
      </c>
      <c r="D151" s="4">
        <v>0</v>
      </c>
      <c r="E151" s="4">
        <v>1</v>
      </c>
      <c r="F151" s="4">
        <v>0</v>
      </c>
      <c r="G151" s="4">
        <v>0</v>
      </c>
      <c r="H151" s="4">
        <f t="shared" si="6"/>
        <v>2</v>
      </c>
      <c r="I151" s="5">
        <v>2.3891928195953369</v>
      </c>
      <c r="K151" s="4" t="str">
        <f>IF($J$136&lt;=[1]Sheet1!$H$2, "C", IF($J$136&gt;[1]Sheet1!$H$4, "O", "M"))</f>
        <v>O</v>
      </c>
      <c r="L151" s="4">
        <v>27.031051002719447</v>
      </c>
      <c r="M151" s="5">
        <v>27.174300412454212</v>
      </c>
      <c r="N151" s="5">
        <f t="shared" si="7"/>
        <v>-0.1432494097347643</v>
      </c>
      <c r="O151" s="5">
        <v>26.515167548186085</v>
      </c>
      <c r="P151" s="5">
        <v>31.115525287235524</v>
      </c>
      <c r="Q151" s="5">
        <v>32.129022795700948</v>
      </c>
      <c r="R151" s="4">
        <v>0</v>
      </c>
      <c r="S151" s="4">
        <v>0</v>
      </c>
      <c r="T151" s="4">
        <v>0</v>
      </c>
      <c r="U151" s="4">
        <f t="shared" si="8"/>
        <v>0</v>
      </c>
      <c r="V151" s="4">
        <v>0</v>
      </c>
      <c r="W151" s="4">
        <v>0</v>
      </c>
      <c r="X151" s="4">
        <v>0</v>
      </c>
      <c r="Y151" s="5">
        <v>4.9116209609952426</v>
      </c>
      <c r="Z151" s="5">
        <v>1.40871792439405</v>
      </c>
      <c r="AA151" s="4" t="s">
        <v>24</v>
      </c>
      <c r="AB151" s="5">
        <v>129.25455484057647</v>
      </c>
      <c r="AC151" s="5">
        <v>0.3255502692307693</v>
      </c>
      <c r="AD151" s="5">
        <v>-4.8417852959953507</v>
      </c>
      <c r="AE151" s="5">
        <v>5.6957000000000004</v>
      </c>
      <c r="AF151" s="5">
        <v>545.91166666666675</v>
      </c>
    </row>
    <row r="152" spans="1:32" x14ac:dyDescent="0.2">
      <c r="A152" s="3" t="s">
        <v>30</v>
      </c>
      <c r="B152" s="4">
        <v>2012</v>
      </c>
      <c r="C152" s="4">
        <v>7</v>
      </c>
      <c r="D152" s="4">
        <v>0</v>
      </c>
      <c r="E152" s="4">
        <v>1</v>
      </c>
      <c r="F152" s="4">
        <v>0</v>
      </c>
      <c r="G152" s="4">
        <v>0</v>
      </c>
      <c r="H152" s="4">
        <f t="shared" si="6"/>
        <v>2</v>
      </c>
      <c r="I152" s="5">
        <v>2.3891928195953369</v>
      </c>
      <c r="K152" s="4" t="str">
        <f>IF($J$136&lt;=[1]Sheet1!$H$2, "C", IF($J$136&gt;[1]Sheet1!$H$4, "O", "M"))</f>
        <v>O</v>
      </c>
      <c r="L152" s="4">
        <v>26.257728974344381</v>
      </c>
      <c r="M152" s="5">
        <v>26.957537083932959</v>
      </c>
      <c r="N152" s="5">
        <f t="shared" si="7"/>
        <v>-0.69980810958857731</v>
      </c>
      <c r="O152" s="5">
        <v>27.174300412454212</v>
      </c>
      <c r="P152" s="5">
        <v>26.515167548186085</v>
      </c>
      <c r="Q152" s="5">
        <v>31.115525287235524</v>
      </c>
      <c r="R152" s="4">
        <v>0</v>
      </c>
      <c r="S152" s="4">
        <v>0</v>
      </c>
      <c r="T152" s="4">
        <v>0</v>
      </c>
      <c r="U152" s="4">
        <f t="shared" si="8"/>
        <v>0</v>
      </c>
      <c r="V152" s="4">
        <v>0</v>
      </c>
      <c r="W152" s="4">
        <v>0</v>
      </c>
      <c r="X152" s="4">
        <v>0</v>
      </c>
      <c r="Y152" s="5">
        <v>1.8427162057800175</v>
      </c>
      <c r="Z152" s="5">
        <v>1.9363891487371201</v>
      </c>
      <c r="AA152" s="4" t="s">
        <v>24</v>
      </c>
      <c r="AB152" s="5">
        <v>139.28188139199619</v>
      </c>
      <c r="AC152" s="5">
        <v>0.41523103448275878</v>
      </c>
      <c r="AD152" s="5">
        <v>2.2950896868702273</v>
      </c>
      <c r="AE152" s="5">
        <v>3.89</v>
      </c>
      <c r="AF152" s="5">
        <v>623.90583333333336</v>
      </c>
    </row>
    <row r="153" spans="1:32" x14ac:dyDescent="0.2">
      <c r="A153" s="3" t="s">
        <v>30</v>
      </c>
      <c r="B153" s="4">
        <v>2013</v>
      </c>
      <c r="C153" s="4">
        <v>7</v>
      </c>
      <c r="D153" s="4">
        <v>0</v>
      </c>
      <c r="E153" s="4">
        <v>1</v>
      </c>
      <c r="F153" s="4">
        <v>0</v>
      </c>
      <c r="G153" s="4">
        <v>0</v>
      </c>
      <c r="H153" s="4">
        <f t="shared" si="6"/>
        <v>2</v>
      </c>
      <c r="I153" s="5">
        <v>2.3891928195953369</v>
      </c>
      <c r="K153" s="4" t="str">
        <f>IF($J$136&lt;=[1]Sheet1!$H$2, "C", IF($J$136&gt;[1]Sheet1!$H$4, "O", "M"))</f>
        <v>O</v>
      </c>
      <c r="L153" s="4">
        <v>24.762963168264569</v>
      </c>
      <c r="M153" s="5">
        <v>26.185641462179476</v>
      </c>
      <c r="N153" s="5">
        <f t="shared" si="7"/>
        <v>-1.4226782939149061</v>
      </c>
      <c r="O153" s="5">
        <v>26.957537083932959</v>
      </c>
      <c r="P153" s="5">
        <v>27.174300412454212</v>
      </c>
      <c r="Q153" s="5">
        <v>26.515167548186085</v>
      </c>
      <c r="R153" s="4">
        <v>0</v>
      </c>
      <c r="S153" s="4">
        <v>0</v>
      </c>
      <c r="T153" s="4">
        <v>0</v>
      </c>
      <c r="U153" s="4">
        <f t="shared" si="8"/>
        <v>0</v>
      </c>
      <c r="V153" s="4">
        <v>0</v>
      </c>
      <c r="W153" s="4">
        <v>0</v>
      </c>
      <c r="X153" s="4">
        <v>0</v>
      </c>
      <c r="Y153" s="5">
        <v>4.5694282520582483</v>
      </c>
      <c r="Z153" s="5">
        <v>3.2990731393963499</v>
      </c>
      <c r="AA153" s="4" t="s">
        <v>24</v>
      </c>
      <c r="AB153" s="5">
        <v>148.32457857141091</v>
      </c>
      <c r="AC153" s="5">
        <v>0.2590111111111108</v>
      </c>
      <c r="AD153" s="5">
        <v>1.9666126322227342</v>
      </c>
      <c r="AE153" s="5">
        <v>3.488</v>
      </c>
      <c r="AF153" s="5">
        <v>638.66750000000002</v>
      </c>
    </row>
    <row r="154" spans="1:32" x14ac:dyDescent="0.2">
      <c r="A154" s="3" t="s">
        <v>30</v>
      </c>
      <c r="B154" s="4">
        <v>2014</v>
      </c>
      <c r="C154" s="4">
        <v>7</v>
      </c>
      <c r="D154" s="4">
        <v>0</v>
      </c>
      <c r="E154" s="4">
        <v>1</v>
      </c>
      <c r="F154" s="4">
        <v>0</v>
      </c>
      <c r="G154" s="4">
        <v>0</v>
      </c>
      <c r="H154" s="4">
        <f t="shared" si="6"/>
        <v>2</v>
      </c>
      <c r="I154" s="5">
        <v>2.3891928195953369</v>
      </c>
      <c r="K154" s="4" t="str">
        <f>IF($J$136&lt;=[1]Sheet1!$H$2, "C", IF($J$136&gt;[1]Sheet1!$H$4, "O", "M"))</f>
        <v>O</v>
      </c>
      <c r="L154" s="4">
        <v>25.250405666802635</v>
      </c>
      <c r="M154" s="5">
        <v>24.667043098702628</v>
      </c>
      <c r="N154" s="5">
        <f t="shared" si="7"/>
        <v>0.58336256810000719</v>
      </c>
      <c r="O154" s="5">
        <v>26.185641462179476</v>
      </c>
      <c r="P154" s="5">
        <v>26.957537083932959</v>
      </c>
      <c r="Q154" s="5">
        <v>27.174300412454212</v>
      </c>
      <c r="R154" s="4">
        <v>0</v>
      </c>
      <c r="S154" s="4">
        <v>0</v>
      </c>
      <c r="T154" s="4">
        <v>0</v>
      </c>
      <c r="U154" s="4">
        <f t="shared" si="8"/>
        <v>0</v>
      </c>
      <c r="V154" s="4">
        <v>0</v>
      </c>
      <c r="W154" s="4">
        <v>0</v>
      </c>
      <c r="X154" s="4">
        <v>0</v>
      </c>
      <c r="Y154" s="5">
        <v>3.5317207892081202</v>
      </c>
      <c r="Z154" s="5">
        <v>1.4347266024071501</v>
      </c>
      <c r="AA154" s="4" t="s">
        <v>24</v>
      </c>
      <c r="AB154" s="5">
        <v>148.74105646917951</v>
      </c>
      <c r="AC154" s="5">
        <v>0.22653659003831433</v>
      </c>
      <c r="AD154" s="5">
        <v>-0.90030669215985881</v>
      </c>
      <c r="AE154" s="5">
        <v>2.1124999999999998</v>
      </c>
      <c r="AF154" s="5">
        <v>668.14333333333332</v>
      </c>
    </row>
    <row r="155" spans="1:32" x14ac:dyDescent="0.2">
      <c r="A155" s="3" t="s">
        <v>30</v>
      </c>
      <c r="B155" s="4">
        <v>2015</v>
      </c>
      <c r="C155" s="4">
        <v>7</v>
      </c>
      <c r="D155" s="4">
        <v>0</v>
      </c>
      <c r="E155" s="4">
        <v>1</v>
      </c>
      <c r="F155" s="4">
        <v>0</v>
      </c>
      <c r="G155" s="4">
        <v>0</v>
      </c>
      <c r="H155" s="4">
        <f t="shared" si="6"/>
        <v>2</v>
      </c>
      <c r="I155" s="4"/>
      <c r="J155" s="4"/>
      <c r="K155" s="4" t="str">
        <f>IF($J$136&lt;=[1]Sheet1!$H$2, "C", IF($J$136&gt;[1]Sheet1!$H$4, "O", "M"))</f>
        <v>O</v>
      </c>
      <c r="L155" s="4">
        <v>26.655604558167074</v>
      </c>
      <c r="M155" s="5">
        <v>25.880380333854998</v>
      </c>
      <c r="N155" s="5">
        <f t="shared" si="7"/>
        <v>0.77522422431207616</v>
      </c>
      <c r="O155" s="5">
        <v>24.667043098702628</v>
      </c>
      <c r="P155" s="5">
        <v>26.185641462179476</v>
      </c>
      <c r="Q155" s="5">
        <v>26.957537083932959</v>
      </c>
      <c r="R155" s="4">
        <v>0</v>
      </c>
      <c r="S155" s="4">
        <v>0</v>
      </c>
      <c r="T155" s="4">
        <v>0</v>
      </c>
      <c r="U155" s="4">
        <f t="shared" si="8"/>
        <v>0</v>
      </c>
      <c r="V155" s="4">
        <v>0</v>
      </c>
      <c r="W155" s="4">
        <v>0</v>
      </c>
      <c r="X155" s="4">
        <v>0</v>
      </c>
      <c r="Y155" s="5">
        <v>3.9405043929710941</v>
      </c>
      <c r="Z155" s="5">
        <v>0.337186897880699</v>
      </c>
      <c r="AA155" s="4" t="s">
        <v>24</v>
      </c>
      <c r="AB155" s="5">
        <v>160.91589871214578</v>
      </c>
      <c r="AC155" s="5">
        <v>0.30615229885057466</v>
      </c>
      <c r="AD155" s="5">
        <v>-0.52817082087122458</v>
      </c>
      <c r="AE155" s="5">
        <v>3.2484000000000002</v>
      </c>
      <c r="AF155" s="5">
        <v>675.33833333333348</v>
      </c>
    </row>
    <row r="156" spans="1:32" x14ac:dyDescent="0.2">
      <c r="A156" s="3" t="s">
        <v>31</v>
      </c>
      <c r="B156" s="4">
        <v>1994</v>
      </c>
      <c r="C156" s="4">
        <v>8</v>
      </c>
      <c r="D156" s="4">
        <v>1</v>
      </c>
      <c r="E156" s="4">
        <v>0</v>
      </c>
      <c r="F156" s="4">
        <v>0</v>
      </c>
      <c r="G156" s="4">
        <v>0</v>
      </c>
      <c r="H156" s="4">
        <f t="shared" si="6"/>
        <v>1</v>
      </c>
      <c r="I156" s="5">
        <v>-5.3531847894191742E-2</v>
      </c>
      <c r="J156" s="5">
        <f>AVERAGE(I156:I176)</f>
        <v>0.6813897011535508</v>
      </c>
      <c r="K156" s="4" t="str">
        <f>IF($J$156&lt;=[1]Sheet1!$H$2, "C", IF($J$2&gt;[1]Sheet1!$H$156, "O", "M"))</f>
        <v>M</v>
      </c>
      <c r="L156" s="4">
        <v>21.286271739847336</v>
      </c>
      <c r="M156" s="5">
        <v>21.077430017293871</v>
      </c>
      <c r="N156" s="5">
        <f t="shared" si="7"/>
        <v>0.20884172255346556</v>
      </c>
      <c r="O156" s="5">
        <v>22.67005640139493</v>
      </c>
      <c r="P156" s="5">
        <v>22.045453247138802</v>
      </c>
      <c r="Q156" s="5">
        <v>24.072003016286857</v>
      </c>
      <c r="R156" s="4">
        <v>0</v>
      </c>
      <c r="S156" s="4">
        <v>0</v>
      </c>
      <c r="T156" s="4">
        <v>0</v>
      </c>
      <c r="U156" s="4">
        <f t="shared" si="8"/>
        <v>0</v>
      </c>
      <c r="V156" s="4">
        <v>0</v>
      </c>
      <c r="W156" s="4">
        <v>0</v>
      </c>
      <c r="X156" s="4">
        <v>0</v>
      </c>
      <c r="Y156" s="5">
        <v>2.50133095620069</v>
      </c>
      <c r="Z156" s="5">
        <v>45</v>
      </c>
      <c r="AA156" s="5">
        <v>5.0825897551437134</v>
      </c>
      <c r="AB156" s="5">
        <v>43.171218423468275</v>
      </c>
      <c r="AC156" s="5">
        <v>4.6052885769230762</v>
      </c>
      <c r="AD156" s="5">
        <v>1.9732180787518416</v>
      </c>
      <c r="AE156" s="5">
        <v>25.2028</v>
      </c>
      <c r="AF156" s="5">
        <v>85.769166666666607</v>
      </c>
    </row>
    <row r="157" spans="1:32" x14ac:dyDescent="0.2">
      <c r="A157" s="3" t="s">
        <v>31</v>
      </c>
      <c r="B157" s="4">
        <v>1995</v>
      </c>
      <c r="C157" s="4">
        <v>8</v>
      </c>
      <c r="D157" s="4">
        <v>1</v>
      </c>
      <c r="E157" s="4">
        <v>0</v>
      </c>
      <c r="F157" s="4">
        <v>0</v>
      </c>
      <c r="G157" s="4">
        <v>0</v>
      </c>
      <c r="H157" s="4">
        <f t="shared" si="6"/>
        <v>1</v>
      </c>
      <c r="I157" s="5">
        <v>-5.3531847894191742E-2</v>
      </c>
      <c r="K157" s="4" t="str">
        <f>IF($J$156&lt;=[1]Sheet1!$H$2, "C", IF($J$2&gt;[1]Sheet1!$H$156, "O", "M"))</f>
        <v>M</v>
      </c>
      <c r="L157" s="4">
        <v>19.82476482625291</v>
      </c>
      <c r="M157" s="5">
        <v>21.286271739847336</v>
      </c>
      <c r="N157" s="5">
        <f t="shared" si="7"/>
        <v>-1.4615069135944267</v>
      </c>
      <c r="O157" s="5">
        <v>21.077430017293871</v>
      </c>
      <c r="P157" s="5">
        <v>22.67005640139493</v>
      </c>
      <c r="Q157" s="5">
        <v>22.045453247138802</v>
      </c>
      <c r="R157" s="4">
        <v>0</v>
      </c>
      <c r="S157" s="4">
        <v>0</v>
      </c>
      <c r="T157" s="4">
        <v>0</v>
      </c>
      <c r="U157" s="4">
        <f t="shared" si="8"/>
        <v>0</v>
      </c>
      <c r="V157" s="4">
        <v>0</v>
      </c>
      <c r="W157" s="4">
        <v>0</v>
      </c>
      <c r="X157" s="4">
        <v>0</v>
      </c>
      <c r="Y157" s="5">
        <v>2.5379289730209988</v>
      </c>
      <c r="Z157" s="5">
        <v>27.442528735632202</v>
      </c>
      <c r="AA157" s="4">
        <v>4.5825233959202416</v>
      </c>
      <c r="AB157" s="5">
        <v>43.777747495199762</v>
      </c>
      <c r="AC157" s="5">
        <v>5.8531701538461531</v>
      </c>
      <c r="AD157" s="5">
        <v>1.9732180787518416</v>
      </c>
      <c r="AE157" s="5">
        <v>47.947499999999998</v>
      </c>
      <c r="AF157" s="5">
        <v>87.414166666666702</v>
      </c>
    </row>
    <row r="158" spans="1:32" x14ac:dyDescent="0.2">
      <c r="A158" s="3" t="s">
        <v>31</v>
      </c>
      <c r="B158" s="4">
        <v>1996</v>
      </c>
      <c r="C158" s="4">
        <v>8</v>
      </c>
      <c r="D158" s="4">
        <v>1</v>
      </c>
      <c r="E158" s="4">
        <v>0</v>
      </c>
      <c r="F158" s="4">
        <v>0</v>
      </c>
      <c r="G158" s="4">
        <v>0</v>
      </c>
      <c r="H158" s="4">
        <f t="shared" si="6"/>
        <v>1</v>
      </c>
      <c r="I158" s="5">
        <v>-0.31315064430236816</v>
      </c>
      <c r="K158" s="4" t="str">
        <f>IF($J$156&lt;=[1]Sheet1!$H$2, "C", IF($J$2&gt;[1]Sheet1!$H$156, "O", "M"))</f>
        <v>M</v>
      </c>
      <c r="L158" s="4">
        <v>18.537815432672133</v>
      </c>
      <c r="M158" s="5">
        <v>19.82476482625291</v>
      </c>
      <c r="N158" s="5">
        <f t="shared" si="7"/>
        <v>-1.2869493935807768</v>
      </c>
      <c r="O158" s="5">
        <v>21.286271739847336</v>
      </c>
      <c r="P158" s="5">
        <v>21.077430017293871</v>
      </c>
      <c r="Q158" s="5">
        <v>22.67005640139493</v>
      </c>
      <c r="R158" s="4">
        <v>0</v>
      </c>
      <c r="S158" s="4">
        <v>0</v>
      </c>
      <c r="T158" s="4">
        <v>1</v>
      </c>
      <c r="U158" s="4">
        <f t="shared" si="8"/>
        <v>0</v>
      </c>
      <c r="V158" s="4">
        <v>0</v>
      </c>
      <c r="W158" s="4">
        <v>0</v>
      </c>
      <c r="X158" s="4">
        <v>0</v>
      </c>
      <c r="Y158" s="5">
        <v>1.8519303403166532</v>
      </c>
      <c r="Z158" s="5">
        <v>22.886133032694499</v>
      </c>
      <c r="AA158" s="4">
        <v>6.0088932694627175</v>
      </c>
      <c r="AB158" s="5">
        <v>45.911270731824374</v>
      </c>
      <c r="AC158" s="5">
        <v>5.3455693511450377</v>
      </c>
      <c r="AD158" s="5">
        <v>4.2582504682124664</v>
      </c>
      <c r="AE158" s="5">
        <v>52.234000000000002</v>
      </c>
      <c r="AF158" s="5">
        <v>121.2025</v>
      </c>
    </row>
    <row r="159" spans="1:32" x14ac:dyDescent="0.2">
      <c r="A159" s="3" t="s">
        <v>31</v>
      </c>
      <c r="B159" s="4">
        <v>1997</v>
      </c>
      <c r="C159" s="4">
        <v>8</v>
      </c>
      <c r="D159" s="4">
        <v>1</v>
      </c>
      <c r="E159" s="4">
        <v>0</v>
      </c>
      <c r="F159" s="4">
        <v>0</v>
      </c>
      <c r="G159" s="4">
        <v>0</v>
      </c>
      <c r="H159" s="4">
        <f t="shared" si="6"/>
        <v>1</v>
      </c>
      <c r="I159" s="5">
        <v>-0.5727694034576416</v>
      </c>
      <c r="K159" s="4" t="str">
        <f>IF($J$156&lt;=[1]Sheet1!$H$2, "C", IF($J$2&gt;[1]Sheet1!$H$156, "O", "M"))</f>
        <v>M</v>
      </c>
      <c r="L159" s="4">
        <v>20.308944459657695</v>
      </c>
      <c r="M159" s="5">
        <v>18.537815432672133</v>
      </c>
      <c r="N159" s="5">
        <f t="shared" si="7"/>
        <v>1.7711290269855624</v>
      </c>
      <c r="O159" s="5">
        <v>19.82476482625291</v>
      </c>
      <c r="P159" s="5">
        <v>21.286271739847336</v>
      </c>
      <c r="Q159" s="5">
        <v>21.077430017293871</v>
      </c>
      <c r="R159" s="4">
        <v>0</v>
      </c>
      <c r="S159" s="4">
        <v>0</v>
      </c>
      <c r="T159" s="4">
        <v>0</v>
      </c>
      <c r="U159" s="4">
        <f t="shared" si="8"/>
        <v>0</v>
      </c>
      <c r="V159" s="4">
        <v>0</v>
      </c>
      <c r="W159" s="4">
        <v>0</v>
      </c>
      <c r="X159" s="4">
        <v>0</v>
      </c>
      <c r="Y159" s="5">
        <v>1.9807825720697176</v>
      </c>
      <c r="Z159" s="5">
        <v>24.373088685015599</v>
      </c>
      <c r="AA159" s="4">
        <v>5.4330496451555295</v>
      </c>
      <c r="AB159" s="5">
        <v>44.215702683215291</v>
      </c>
      <c r="AC159" s="5">
        <v>5.5666122605363997</v>
      </c>
      <c r="AD159" s="5">
        <v>2.2525487742371553</v>
      </c>
      <c r="AE159" s="5">
        <v>33.659700000000001</v>
      </c>
      <c r="AF159" s="5">
        <v>151.53083333333333</v>
      </c>
    </row>
    <row r="160" spans="1:32" x14ac:dyDescent="0.2">
      <c r="A160" s="3" t="s">
        <v>31</v>
      </c>
      <c r="B160" s="4">
        <v>1998</v>
      </c>
      <c r="C160" s="4">
        <v>8</v>
      </c>
      <c r="D160" s="4">
        <v>1</v>
      </c>
      <c r="E160" s="4">
        <v>0</v>
      </c>
      <c r="F160" s="4">
        <v>0</v>
      </c>
      <c r="G160" s="4">
        <v>0</v>
      </c>
      <c r="H160" s="4">
        <f t="shared" si="6"/>
        <v>1</v>
      </c>
      <c r="I160" s="5">
        <v>0.133271723985672</v>
      </c>
      <c r="K160" s="4" t="str">
        <f>IF($J$156&lt;=[1]Sheet1!$H$2, "C", IF($J$2&gt;[1]Sheet1!$H$156, "O", "M"))</f>
        <v>M</v>
      </c>
      <c r="L160" s="4">
        <v>23.99565773712197</v>
      </c>
      <c r="M160" s="5">
        <v>20.308944459657695</v>
      </c>
      <c r="N160" s="5">
        <f t="shared" si="7"/>
        <v>3.6867132774642748</v>
      </c>
      <c r="O160" s="5">
        <v>18.537815432672133</v>
      </c>
      <c r="P160" s="5">
        <v>19.82476482625291</v>
      </c>
      <c r="Q160" s="5">
        <v>21.286271739847336</v>
      </c>
      <c r="R160" s="4">
        <v>0</v>
      </c>
      <c r="S160" s="4">
        <v>0</v>
      </c>
      <c r="T160" s="4">
        <v>0</v>
      </c>
      <c r="U160" s="4">
        <f t="shared" si="8"/>
        <v>0</v>
      </c>
      <c r="V160" s="4">
        <v>0</v>
      </c>
      <c r="W160" s="4">
        <v>0</v>
      </c>
      <c r="X160" s="4">
        <v>0</v>
      </c>
      <c r="Y160" s="5">
        <v>2.5706577546687912</v>
      </c>
      <c r="Z160" s="5">
        <v>30.642980083599099</v>
      </c>
      <c r="AA160" s="4">
        <v>6.9432726847965309</v>
      </c>
      <c r="AB160" s="5">
        <v>45.017186318076483</v>
      </c>
      <c r="AC160" s="5">
        <v>5.3894801532567103</v>
      </c>
      <c r="AD160" s="5">
        <v>1.7317475144795367</v>
      </c>
      <c r="AE160" s="5">
        <v>55.427700000000002</v>
      </c>
      <c r="AF160" s="5">
        <v>147.5275</v>
      </c>
    </row>
    <row r="161" spans="1:32" x14ac:dyDescent="0.2">
      <c r="A161" s="3" t="s">
        <v>31</v>
      </c>
      <c r="B161" s="4">
        <v>1999</v>
      </c>
      <c r="C161" s="4">
        <v>8</v>
      </c>
      <c r="D161" s="4">
        <v>1</v>
      </c>
      <c r="E161" s="4">
        <v>0</v>
      </c>
      <c r="F161" s="4">
        <v>0</v>
      </c>
      <c r="G161" s="4">
        <v>0</v>
      </c>
      <c r="H161" s="4">
        <f t="shared" si="6"/>
        <v>1</v>
      </c>
      <c r="I161" s="5">
        <v>0.133271723985672</v>
      </c>
      <c r="K161" s="4" t="str">
        <f>IF($J$156&lt;=[1]Sheet1!$H$2, "C", IF($J$2&gt;[1]Sheet1!$H$156, "O", "M"))</f>
        <v>M</v>
      </c>
      <c r="L161" s="4">
        <v>19.628462805792584</v>
      </c>
      <c r="M161" s="5">
        <v>23.99565773712197</v>
      </c>
      <c r="N161" s="5">
        <f t="shared" si="7"/>
        <v>-4.3671949313293865</v>
      </c>
      <c r="O161" s="5">
        <v>20.308944459657695</v>
      </c>
      <c r="P161" s="5">
        <v>18.537815432672133</v>
      </c>
      <c r="Q161" s="5">
        <v>19.82476482625291</v>
      </c>
      <c r="R161" s="4">
        <v>0</v>
      </c>
      <c r="S161" s="4">
        <v>0</v>
      </c>
      <c r="T161" s="4">
        <v>0</v>
      </c>
      <c r="U161" s="4">
        <f t="shared" si="8"/>
        <v>0</v>
      </c>
      <c r="V161" s="4">
        <v>0</v>
      </c>
      <c r="W161" s="4">
        <v>0</v>
      </c>
      <c r="X161" s="4">
        <v>0</v>
      </c>
      <c r="Y161" s="5">
        <v>3.10908156656419</v>
      </c>
      <c r="Z161" s="5">
        <v>36.098433162377503</v>
      </c>
      <c r="AA161" s="4">
        <v>6.5351323146725466</v>
      </c>
      <c r="AB161" s="5">
        <v>43.395107949805038</v>
      </c>
      <c r="AC161" s="5">
        <v>5.2290990038314114</v>
      </c>
      <c r="AD161" s="5">
        <v>4.3278647643223138</v>
      </c>
      <c r="AE161" s="5">
        <v>59.321300000000001</v>
      </c>
      <c r="AF161" s="5">
        <v>151.51583333333335</v>
      </c>
    </row>
    <row r="162" spans="1:32" x14ac:dyDescent="0.2">
      <c r="A162" s="3" t="s">
        <v>31</v>
      </c>
      <c r="B162" s="4">
        <v>2000</v>
      </c>
      <c r="C162" s="4">
        <v>8</v>
      </c>
      <c r="D162" s="4">
        <v>1</v>
      </c>
      <c r="E162" s="4">
        <v>0</v>
      </c>
      <c r="F162" s="4">
        <v>0</v>
      </c>
      <c r="G162" s="4">
        <v>0</v>
      </c>
      <c r="H162" s="4">
        <f t="shared" si="6"/>
        <v>1</v>
      </c>
      <c r="I162" s="5">
        <v>-0.12634706497192383</v>
      </c>
      <c r="K162" s="4" t="str">
        <f>IF($J$156&lt;=[1]Sheet1!$H$2, "C", IF($J$2&gt;[1]Sheet1!$H$156, "O", "M"))</f>
        <v>M</v>
      </c>
      <c r="L162" s="4">
        <v>21.278721011500824</v>
      </c>
      <c r="M162" s="5">
        <v>19.628462805792584</v>
      </c>
      <c r="N162" s="5">
        <f t="shared" si="7"/>
        <v>1.6502582057082407</v>
      </c>
      <c r="O162" s="5">
        <v>23.99565773712197</v>
      </c>
      <c r="P162" s="5">
        <v>20.308944459657695</v>
      </c>
      <c r="Q162" s="5">
        <v>18.537815432672133</v>
      </c>
      <c r="R162" s="4">
        <v>0</v>
      </c>
      <c r="S162" s="4">
        <v>1</v>
      </c>
      <c r="T162" s="4">
        <v>0</v>
      </c>
      <c r="U162" s="4">
        <f t="shared" si="8"/>
        <v>0</v>
      </c>
      <c r="V162" s="4">
        <v>0</v>
      </c>
      <c r="W162" s="4">
        <v>0</v>
      </c>
      <c r="X162" s="4">
        <v>0</v>
      </c>
      <c r="Y162" s="5">
        <v>3.3005904881222485</v>
      </c>
      <c r="Z162" s="5">
        <v>52.242350907519203</v>
      </c>
      <c r="AA162" s="4">
        <v>12.210409506922185</v>
      </c>
      <c r="AB162" s="5">
        <v>49.201250798937636</v>
      </c>
      <c r="AC162" s="5">
        <v>6.3347528846153871</v>
      </c>
      <c r="AD162" s="5">
        <v>3.2665294037466595</v>
      </c>
      <c r="AE162" s="5">
        <v>26.908100000000001</v>
      </c>
      <c r="AF162" s="5">
        <v>184.79416666666665</v>
      </c>
    </row>
    <row r="163" spans="1:32" x14ac:dyDescent="0.2">
      <c r="A163" s="3" t="s">
        <v>31</v>
      </c>
      <c r="B163" s="4">
        <v>2001</v>
      </c>
      <c r="C163" s="4">
        <v>8</v>
      </c>
      <c r="D163" s="4">
        <v>1</v>
      </c>
      <c r="E163" s="4">
        <v>0</v>
      </c>
      <c r="F163" s="4">
        <v>0</v>
      </c>
      <c r="G163" s="4">
        <v>0</v>
      </c>
      <c r="H163" s="4">
        <f t="shared" si="6"/>
        <v>1</v>
      </c>
      <c r="I163" s="5">
        <v>-0.12634706497192383</v>
      </c>
      <c r="K163" s="4" t="str">
        <f>IF($J$156&lt;=[1]Sheet1!$H$2, "C", IF($J$2&gt;[1]Sheet1!$H$156, "O", "M"))</f>
        <v>M</v>
      </c>
      <c r="L163" s="4">
        <v>22.349193185442534</v>
      </c>
      <c r="M163" s="5">
        <v>21.278721011500824</v>
      </c>
      <c r="N163" s="5">
        <f t="shared" si="7"/>
        <v>1.0704721739417096</v>
      </c>
      <c r="O163" s="5">
        <v>19.628462805792584</v>
      </c>
      <c r="P163" s="5">
        <v>23.99565773712197</v>
      </c>
      <c r="Q163" s="5">
        <v>20.308944459657695</v>
      </c>
      <c r="R163" s="4">
        <v>0</v>
      </c>
      <c r="S163" s="4">
        <v>0</v>
      </c>
      <c r="T163" s="4">
        <v>0</v>
      </c>
      <c r="U163" s="4">
        <f t="shared" si="8"/>
        <v>0</v>
      </c>
      <c r="V163" s="4">
        <v>0</v>
      </c>
      <c r="W163" s="4">
        <v>0</v>
      </c>
      <c r="X163" s="4">
        <v>0</v>
      </c>
      <c r="Y163" s="5">
        <v>-0.1278899421961377</v>
      </c>
      <c r="Z163" s="5">
        <v>96.094113693083699</v>
      </c>
      <c r="AA163" s="4">
        <v>11.127440881391006</v>
      </c>
      <c r="AB163" s="5">
        <v>59.464699296632972</v>
      </c>
      <c r="AC163" s="5">
        <v>3.661243026819923</v>
      </c>
      <c r="AD163" s="5">
        <v>-4.7393857908558772</v>
      </c>
      <c r="AE163" s="5">
        <v>-9.4868000000000006</v>
      </c>
      <c r="AF163" s="5">
        <v>201.53250000000003</v>
      </c>
    </row>
    <row r="164" spans="1:32" x14ac:dyDescent="0.2">
      <c r="A164" s="3" t="s">
        <v>31</v>
      </c>
      <c r="B164" s="4">
        <v>2002</v>
      </c>
      <c r="C164" s="4">
        <v>8</v>
      </c>
      <c r="D164" s="4">
        <v>1</v>
      </c>
      <c r="E164" s="4">
        <v>0</v>
      </c>
      <c r="F164" s="4">
        <v>0</v>
      </c>
      <c r="G164" s="4">
        <v>0</v>
      </c>
      <c r="H164" s="4">
        <f t="shared" si="6"/>
        <v>1</v>
      </c>
      <c r="I164" s="5">
        <v>-0.12634706497192383</v>
      </c>
      <c r="K164" s="4" t="str">
        <f>IF($J$156&lt;=[1]Sheet1!$H$2, "C", IF($J$2&gt;[1]Sheet1!$H$156, "O", "M"))</f>
        <v>M</v>
      </c>
      <c r="L164" s="4">
        <v>23.702378494196548</v>
      </c>
      <c r="M164" s="5">
        <v>22.349193185442534</v>
      </c>
      <c r="N164" s="5">
        <f t="shared" si="7"/>
        <v>1.3531853087540142</v>
      </c>
      <c r="O164" s="5">
        <v>21.278721011500824</v>
      </c>
      <c r="P164" s="5">
        <v>19.628462805792584</v>
      </c>
      <c r="Q164" s="5">
        <v>23.99565773712197</v>
      </c>
      <c r="R164" s="4">
        <v>0</v>
      </c>
      <c r="S164" s="4">
        <v>0</v>
      </c>
      <c r="T164" s="4">
        <v>0</v>
      </c>
      <c r="U164" s="4">
        <f t="shared" si="8"/>
        <v>0</v>
      </c>
      <c r="V164" s="4">
        <v>0</v>
      </c>
      <c r="W164" s="4">
        <v>0</v>
      </c>
      <c r="X164" s="4">
        <v>0</v>
      </c>
      <c r="Y164" s="5">
        <v>2.2010848604505973</v>
      </c>
      <c r="Z164" s="5">
        <v>37.678020942141501</v>
      </c>
      <c r="AA164" s="4">
        <v>8.6698313003577212</v>
      </c>
      <c r="AB164" s="5">
        <v>50.745057160433213</v>
      </c>
      <c r="AC164" s="5">
        <v>1.7330403448275855</v>
      </c>
      <c r="AD164" s="5">
        <v>1.0918015643575956</v>
      </c>
      <c r="AE164" s="5">
        <v>3.3258000000000001</v>
      </c>
      <c r="AF164" s="5">
        <v>208.45416666666665</v>
      </c>
    </row>
    <row r="165" spans="1:32" x14ac:dyDescent="0.2">
      <c r="A165" s="3" t="s">
        <v>31</v>
      </c>
      <c r="B165" s="4">
        <v>2003</v>
      </c>
      <c r="C165" s="4">
        <v>8</v>
      </c>
      <c r="D165" s="4">
        <v>1</v>
      </c>
      <c r="E165" s="4">
        <v>0</v>
      </c>
      <c r="F165" s="4">
        <v>0</v>
      </c>
      <c r="G165" s="4">
        <v>0</v>
      </c>
      <c r="H165" s="4">
        <f t="shared" si="6"/>
        <v>1</v>
      </c>
      <c r="I165" s="5">
        <v>0.133271723985672</v>
      </c>
      <c r="K165" s="4" t="str">
        <f>IF($J$156&lt;=[1]Sheet1!$H$2, "C", IF($J$2&gt;[1]Sheet1!$H$156, "O", "M"))</f>
        <v>M</v>
      </c>
      <c r="L165" s="4">
        <v>19.589552681741687</v>
      </c>
      <c r="M165" s="5">
        <v>23.702378494196548</v>
      </c>
      <c r="N165" s="5">
        <f t="shared" si="7"/>
        <v>-4.1128258124548616</v>
      </c>
      <c r="O165" s="5">
        <v>22.349193185442534</v>
      </c>
      <c r="P165" s="5">
        <v>21.278721011500824</v>
      </c>
      <c r="Q165" s="5">
        <v>19.628462805792584</v>
      </c>
      <c r="R165" s="4">
        <v>0</v>
      </c>
      <c r="S165" s="4">
        <v>0</v>
      </c>
      <c r="T165" s="4">
        <v>0</v>
      </c>
      <c r="U165" s="4">
        <f t="shared" si="8"/>
        <v>0</v>
      </c>
      <c r="V165" s="4">
        <v>0</v>
      </c>
      <c r="W165" s="4">
        <v>0</v>
      </c>
      <c r="X165" s="4">
        <v>0</v>
      </c>
      <c r="Y165" s="5">
        <v>2.7435725192296947</v>
      </c>
      <c r="Z165" s="5">
        <v>12.4840185721018</v>
      </c>
      <c r="AA165" s="4">
        <v>7.8795958191044218</v>
      </c>
      <c r="AB165" s="5">
        <v>49.376549641326498</v>
      </c>
      <c r="AC165" s="5">
        <v>1.1770885823754806</v>
      </c>
      <c r="AD165" s="5">
        <v>4.0156298995849227</v>
      </c>
      <c r="AE165" s="5">
        <v>2.7549999999999999</v>
      </c>
      <c r="AF165" s="5">
        <v>258.45250000000004</v>
      </c>
    </row>
    <row r="166" spans="1:32" x14ac:dyDescent="0.2">
      <c r="A166" s="3" t="s">
        <v>31</v>
      </c>
      <c r="B166" s="4">
        <v>2004</v>
      </c>
      <c r="C166" s="4">
        <v>8</v>
      </c>
      <c r="D166" s="4">
        <v>1</v>
      </c>
      <c r="E166" s="4">
        <v>0</v>
      </c>
      <c r="F166" s="4">
        <v>0</v>
      </c>
      <c r="G166" s="4">
        <v>0</v>
      </c>
      <c r="H166" s="4">
        <f t="shared" si="6"/>
        <v>1</v>
      </c>
      <c r="I166" s="5">
        <v>1.6103365421295166</v>
      </c>
      <c r="K166" s="4" t="str">
        <f>IF($J$156&lt;=[1]Sheet1!$H$2, "C", IF($J$2&gt;[1]Sheet1!$H$156, "O", "M"))</f>
        <v>M</v>
      </c>
      <c r="L166" s="4">
        <v>20.199006544141302</v>
      </c>
      <c r="M166" s="5">
        <v>19.589552681741687</v>
      </c>
      <c r="N166" s="5">
        <f t="shared" si="7"/>
        <v>0.60945386239961508</v>
      </c>
      <c r="O166" s="5">
        <v>23.702378494196548</v>
      </c>
      <c r="P166" s="5">
        <v>22.349193185442534</v>
      </c>
      <c r="Q166" s="5">
        <v>21.278721011500824</v>
      </c>
      <c r="R166" s="4">
        <v>0</v>
      </c>
      <c r="S166" s="4">
        <v>0</v>
      </c>
      <c r="T166" s="4">
        <v>0</v>
      </c>
      <c r="U166" s="4">
        <f t="shared" si="8"/>
        <v>0</v>
      </c>
      <c r="V166" s="4">
        <v>0</v>
      </c>
      <c r="W166" s="4">
        <v>0</v>
      </c>
      <c r="X166" s="4">
        <v>0</v>
      </c>
      <c r="Y166" s="5">
        <v>2.6871310174154552</v>
      </c>
      <c r="Z166" s="5">
        <v>7.9294100052341001</v>
      </c>
      <c r="AA166" s="4">
        <v>7.8163225653511565</v>
      </c>
      <c r="AB166" s="5">
        <v>47.24162923780478</v>
      </c>
      <c r="AC166" s="5">
        <v>1.574740267175573</v>
      </c>
      <c r="AD166" s="5">
        <v>4.096776658853571</v>
      </c>
      <c r="AE166" s="5">
        <v>5.4557000000000002</v>
      </c>
      <c r="AF166" s="5">
        <v>291.66749999999996</v>
      </c>
    </row>
    <row r="167" spans="1:32" x14ac:dyDescent="0.2">
      <c r="A167" s="3" t="s">
        <v>31</v>
      </c>
      <c r="B167" s="4">
        <v>2005</v>
      </c>
      <c r="C167" s="4">
        <v>8</v>
      </c>
      <c r="D167" s="4">
        <v>1</v>
      </c>
      <c r="E167" s="4">
        <v>0</v>
      </c>
      <c r="F167" s="4">
        <v>0</v>
      </c>
      <c r="G167" s="4">
        <v>0</v>
      </c>
      <c r="H167" s="4">
        <f t="shared" si="6"/>
        <v>1</v>
      </c>
      <c r="I167" s="5">
        <v>1.86995530128479</v>
      </c>
      <c r="K167" s="4" t="str">
        <f>IF($J$156&lt;=[1]Sheet1!$H$2, "C", IF($J$2&gt;[1]Sheet1!$H$156, "O", "M"))</f>
        <v>M</v>
      </c>
      <c r="L167" s="4">
        <v>21.637101232235413</v>
      </c>
      <c r="M167" s="5">
        <v>20.199006544141302</v>
      </c>
      <c r="N167" s="5">
        <f t="shared" si="7"/>
        <v>1.438094688094111</v>
      </c>
      <c r="O167" s="5">
        <v>19.589552681741687</v>
      </c>
      <c r="P167" s="5">
        <v>23.702378494196548</v>
      </c>
      <c r="Q167" s="5">
        <v>22.349193185442534</v>
      </c>
      <c r="R167" s="4">
        <v>0</v>
      </c>
      <c r="S167" s="4">
        <v>0</v>
      </c>
      <c r="T167" s="4">
        <v>0</v>
      </c>
      <c r="U167" s="4">
        <f t="shared" si="8"/>
        <v>0</v>
      </c>
      <c r="V167" s="4">
        <v>0</v>
      </c>
      <c r="W167" s="4">
        <v>0</v>
      </c>
      <c r="X167" s="4">
        <v>0</v>
      </c>
      <c r="Y167" s="5">
        <v>2.2872413304650041</v>
      </c>
      <c r="Z167" s="5">
        <v>2.7421813294164998</v>
      </c>
      <c r="AA167" s="4">
        <v>10.786380866246796</v>
      </c>
      <c r="AB167" s="5">
        <v>50.665240367197327</v>
      </c>
      <c r="AC167" s="5">
        <v>3.4567601538461545</v>
      </c>
      <c r="AD167" s="5">
        <v>2.7228773369547383</v>
      </c>
      <c r="AE167" s="5">
        <v>1.7513000000000001</v>
      </c>
      <c r="AF167" s="5">
        <v>330.82833333333338</v>
      </c>
    </row>
    <row r="168" spans="1:32" x14ac:dyDescent="0.2">
      <c r="A168" s="3" t="s">
        <v>31</v>
      </c>
      <c r="B168" s="4">
        <v>2006</v>
      </c>
      <c r="C168" s="4">
        <v>8</v>
      </c>
      <c r="D168" s="4">
        <v>1</v>
      </c>
      <c r="E168" s="4">
        <v>0</v>
      </c>
      <c r="F168" s="4">
        <v>0</v>
      </c>
      <c r="G168" s="4">
        <v>0</v>
      </c>
      <c r="H168" s="4">
        <f t="shared" si="6"/>
        <v>1</v>
      </c>
      <c r="I168" s="5">
        <v>2.1295740604400635</v>
      </c>
      <c r="K168" s="4" t="str">
        <f>IF($J$156&lt;=[1]Sheet1!$H$2, "C", IF($J$2&gt;[1]Sheet1!$H$156, "O", "M"))</f>
        <v>M</v>
      </c>
      <c r="L168" s="4">
        <v>22.459813934622172</v>
      </c>
      <c r="M168" s="5">
        <v>21.637101232235413</v>
      </c>
      <c r="N168" s="5">
        <f t="shared" si="7"/>
        <v>0.82271270238675953</v>
      </c>
      <c r="O168" s="5">
        <v>20.199006544141302</v>
      </c>
      <c r="P168" s="5">
        <v>19.589552681741687</v>
      </c>
      <c r="Q168" s="5">
        <v>23.702378494196548</v>
      </c>
      <c r="R168" s="4">
        <v>0</v>
      </c>
      <c r="S168" s="4">
        <v>0</v>
      </c>
      <c r="T168" s="4">
        <v>0</v>
      </c>
      <c r="U168" s="4">
        <f t="shared" si="8"/>
        <v>0</v>
      </c>
      <c r="V168" s="4">
        <v>0</v>
      </c>
      <c r="W168" s="4">
        <v>0</v>
      </c>
      <c r="X168" s="4">
        <v>0</v>
      </c>
      <c r="Y168" s="5">
        <v>1.1887460551509315</v>
      </c>
      <c r="Z168" s="5">
        <v>2.4077697831568101</v>
      </c>
      <c r="AA168" s="4">
        <v>10.58515846997399</v>
      </c>
      <c r="AB168" s="5">
        <v>56.099829703772265</v>
      </c>
      <c r="AC168" s="5">
        <v>5.0368586923076846</v>
      </c>
      <c r="AD168" s="5">
        <v>8.2110209173403774</v>
      </c>
      <c r="AE168" s="5">
        <v>1.6717</v>
      </c>
      <c r="AF168" s="5">
        <v>363.50416666666666</v>
      </c>
    </row>
    <row r="169" spans="1:32" x14ac:dyDescent="0.2">
      <c r="A169" s="3" t="s">
        <v>31</v>
      </c>
      <c r="B169" s="4">
        <v>2007</v>
      </c>
      <c r="C169" s="4">
        <v>8</v>
      </c>
      <c r="D169" s="4">
        <v>1</v>
      </c>
      <c r="E169" s="4">
        <v>0</v>
      </c>
      <c r="F169" s="4">
        <v>0</v>
      </c>
      <c r="G169" s="4">
        <v>0</v>
      </c>
      <c r="H169" s="4">
        <f t="shared" si="6"/>
        <v>1</v>
      </c>
      <c r="I169" s="5">
        <v>2.3891928195953369</v>
      </c>
      <c r="K169" s="4" t="str">
        <f>IF($J$156&lt;=[1]Sheet1!$H$2, "C", IF($J$2&gt;[1]Sheet1!$H$156, "O", "M"))</f>
        <v>M</v>
      </c>
      <c r="L169" s="4">
        <v>22.704827932415085</v>
      </c>
      <c r="M169" s="5">
        <v>22.459813934622172</v>
      </c>
      <c r="N169" s="5">
        <f t="shared" si="7"/>
        <v>0.24501399779291333</v>
      </c>
      <c r="O169" s="5">
        <v>21.637101232235413</v>
      </c>
      <c r="P169" s="5">
        <v>20.199006544141302</v>
      </c>
      <c r="Q169" s="5">
        <v>19.589552681741687</v>
      </c>
      <c r="R169" s="4">
        <v>0</v>
      </c>
      <c r="S169" s="4">
        <v>0</v>
      </c>
      <c r="T169" s="4">
        <v>0</v>
      </c>
      <c r="U169" s="4">
        <f t="shared" si="8"/>
        <v>0</v>
      </c>
      <c r="V169" s="4">
        <v>0</v>
      </c>
      <c r="W169" s="4">
        <v>0</v>
      </c>
      <c r="X169" s="4">
        <v>0</v>
      </c>
      <c r="Y169" s="5">
        <v>0.57995085114231326</v>
      </c>
      <c r="Z169" s="5">
        <v>3.0348742930491799</v>
      </c>
      <c r="AA169" s="4">
        <v>9.4843909085767084</v>
      </c>
      <c r="AB169" s="5">
        <v>59.709783188101781</v>
      </c>
      <c r="AC169" s="5">
        <v>5.1346301532567145</v>
      </c>
      <c r="AD169" s="5">
        <v>5.2913082669940223</v>
      </c>
      <c r="AF169" s="5">
        <v>395.15833333333336</v>
      </c>
    </row>
    <row r="170" spans="1:32" x14ac:dyDescent="0.2">
      <c r="A170" s="3" t="s">
        <v>31</v>
      </c>
      <c r="B170" s="4">
        <v>2008</v>
      </c>
      <c r="C170" s="4">
        <v>8</v>
      </c>
      <c r="D170" s="4">
        <v>1</v>
      </c>
      <c r="E170" s="4">
        <v>0</v>
      </c>
      <c r="F170" s="4">
        <v>0</v>
      </c>
      <c r="G170" s="4">
        <v>0</v>
      </c>
      <c r="H170" s="4">
        <f t="shared" si="6"/>
        <v>1</v>
      </c>
      <c r="I170" s="5">
        <v>2.3891928195953369</v>
      </c>
      <c r="K170" s="4" t="str">
        <f>IF($J$156&lt;=[1]Sheet1!$H$2, "C", IF($J$2&gt;[1]Sheet1!$H$156, "O", "M"))</f>
        <v>M</v>
      </c>
      <c r="L170" s="4">
        <v>26.387507592576</v>
      </c>
      <c r="M170" s="5">
        <v>22.704827932415085</v>
      </c>
      <c r="N170" s="5">
        <f t="shared" si="7"/>
        <v>3.6826796601609146</v>
      </c>
      <c r="O170" s="5">
        <v>22.459813934622172</v>
      </c>
      <c r="P170" s="5">
        <v>21.637101232235413</v>
      </c>
      <c r="Q170" s="5">
        <v>20.199006544141302</v>
      </c>
      <c r="R170" s="4">
        <v>0</v>
      </c>
      <c r="S170" s="4">
        <v>0</v>
      </c>
      <c r="T170" s="4">
        <v>0</v>
      </c>
      <c r="U170" s="4">
        <f t="shared" si="8"/>
        <v>0</v>
      </c>
      <c r="V170" s="4">
        <v>0</v>
      </c>
      <c r="W170" s="4">
        <v>0</v>
      </c>
      <c r="X170" s="4">
        <v>0</v>
      </c>
      <c r="Y170" s="5">
        <v>0.38008425054477474</v>
      </c>
      <c r="Z170" s="5">
        <v>2.27630123486888</v>
      </c>
      <c r="AA170" s="4">
        <v>7.599919989766339</v>
      </c>
      <c r="AB170" s="5">
        <v>62.587138427930299</v>
      </c>
      <c r="AC170" s="5">
        <v>2.8384316793893118</v>
      </c>
      <c r="AD170" s="5">
        <v>4.4035264338318569</v>
      </c>
      <c r="AF170" s="5">
        <v>393.37833333333333</v>
      </c>
    </row>
    <row r="171" spans="1:32" x14ac:dyDescent="0.2">
      <c r="A171" s="3" t="s">
        <v>31</v>
      </c>
      <c r="B171" s="4">
        <v>2009</v>
      </c>
      <c r="C171" s="4">
        <v>8</v>
      </c>
      <c r="D171" s="4">
        <v>1</v>
      </c>
      <c r="E171" s="4">
        <v>0</v>
      </c>
      <c r="F171" s="4">
        <v>0</v>
      </c>
      <c r="G171" s="4">
        <v>0</v>
      </c>
      <c r="H171" s="4">
        <f t="shared" si="6"/>
        <v>1</v>
      </c>
      <c r="I171" s="5">
        <v>2.1295740604400635</v>
      </c>
      <c r="K171" s="4" t="str">
        <f>IF($J$156&lt;=[1]Sheet1!$H$2, "C", IF($J$2&gt;[1]Sheet1!$H$156, "O", "M"))</f>
        <v>M</v>
      </c>
      <c r="L171" s="4">
        <v>25.639265046852604</v>
      </c>
      <c r="M171" s="5">
        <v>26.387507592576</v>
      </c>
      <c r="N171" s="5">
        <f t="shared" si="7"/>
        <v>-0.74824254572339655</v>
      </c>
      <c r="O171" s="5">
        <v>22.704827932415085</v>
      </c>
      <c r="P171" s="5">
        <v>22.459813934622172</v>
      </c>
      <c r="Q171" s="5">
        <v>21.637101232235413</v>
      </c>
      <c r="R171" s="4">
        <v>0</v>
      </c>
      <c r="S171" s="4">
        <v>1</v>
      </c>
      <c r="T171" s="4">
        <v>0</v>
      </c>
      <c r="U171" s="4">
        <f t="shared" si="8"/>
        <v>0</v>
      </c>
      <c r="V171" s="4">
        <v>0</v>
      </c>
      <c r="W171" s="4">
        <v>0</v>
      </c>
      <c r="X171" s="4">
        <v>0</v>
      </c>
      <c r="Y171" s="5">
        <v>1.7112094070384463</v>
      </c>
      <c r="Z171" s="5">
        <v>8.4008254339280199</v>
      </c>
      <c r="AA171" s="4">
        <v>3.8970101743107319</v>
      </c>
      <c r="AB171" s="5">
        <v>68.05694737603082</v>
      </c>
      <c r="AC171" s="5">
        <v>0.66468946360153258</v>
      </c>
      <c r="AD171" s="5">
        <v>2.1900639722454116</v>
      </c>
      <c r="AF171" s="5">
        <v>420.89833333333331</v>
      </c>
    </row>
    <row r="172" spans="1:32" x14ac:dyDescent="0.2">
      <c r="A172" s="3" t="s">
        <v>31</v>
      </c>
      <c r="B172" s="4">
        <v>2010</v>
      </c>
      <c r="C172" s="4">
        <v>8</v>
      </c>
      <c r="D172" s="4">
        <v>1</v>
      </c>
      <c r="E172" s="4">
        <v>0</v>
      </c>
      <c r="F172" s="4">
        <v>0</v>
      </c>
      <c r="G172" s="4">
        <v>0</v>
      </c>
      <c r="H172" s="4">
        <f t="shared" si="6"/>
        <v>1</v>
      </c>
      <c r="I172" s="5">
        <v>1.86995530128479</v>
      </c>
      <c r="K172" s="4" t="str">
        <f>IF($J$156&lt;=[1]Sheet1!$H$2, "C", IF($J$2&gt;[1]Sheet1!$H$156, "O", "M"))</f>
        <v>M</v>
      </c>
      <c r="L172" s="4">
        <v>28.037313066006821</v>
      </c>
      <c r="M172" s="5">
        <v>25.639265046852604</v>
      </c>
      <c r="N172" s="5">
        <f t="shared" si="7"/>
        <v>2.3980480191542171</v>
      </c>
      <c r="O172" s="5">
        <v>26.387507592576</v>
      </c>
      <c r="P172" s="5">
        <v>22.704827932415085</v>
      </c>
      <c r="Q172" s="5">
        <v>22.459813934622172</v>
      </c>
      <c r="R172" s="4">
        <v>0</v>
      </c>
      <c r="S172" s="4">
        <v>0</v>
      </c>
      <c r="T172" s="4">
        <v>0</v>
      </c>
      <c r="U172" s="4">
        <f t="shared" si="8"/>
        <v>0</v>
      </c>
      <c r="V172" s="4">
        <v>0</v>
      </c>
      <c r="W172" s="4">
        <v>0</v>
      </c>
      <c r="X172" s="4">
        <v>0</v>
      </c>
      <c r="Y172" s="5">
        <v>0.49258227258051174</v>
      </c>
      <c r="Z172" s="5">
        <v>5.1579239997434101</v>
      </c>
      <c r="AA172" s="4">
        <v>7.8173528985359617</v>
      </c>
      <c r="AB172" s="5">
        <v>52.104849023074109</v>
      </c>
      <c r="AC172" s="5">
        <v>0.33307448275862006</v>
      </c>
      <c r="AD172" s="5">
        <v>6.3571305999083023</v>
      </c>
      <c r="AF172" s="5">
        <v>504.15249999999997</v>
      </c>
    </row>
    <row r="173" spans="1:32" x14ac:dyDescent="0.2">
      <c r="A173" s="3" t="s">
        <v>31</v>
      </c>
      <c r="B173" s="4">
        <v>2011</v>
      </c>
      <c r="C173" s="4">
        <v>8</v>
      </c>
      <c r="D173" s="4">
        <v>1</v>
      </c>
      <c r="E173" s="4">
        <v>0</v>
      </c>
      <c r="F173" s="4">
        <v>0</v>
      </c>
      <c r="G173" s="4">
        <v>0</v>
      </c>
      <c r="H173" s="4">
        <f t="shared" si="6"/>
        <v>1</v>
      </c>
      <c r="I173" s="5">
        <v>0.54792660474777222</v>
      </c>
      <c r="K173" s="4" t="str">
        <f>IF($J$156&lt;=[1]Sheet1!$H$2, "C", IF($J$2&gt;[1]Sheet1!$H$156, "O", "M"))</f>
        <v>M</v>
      </c>
      <c r="L173" s="4">
        <v>28.142398877934621</v>
      </c>
      <c r="M173" s="5">
        <v>28.037313066006821</v>
      </c>
      <c r="N173" s="5">
        <f t="shared" si="7"/>
        <v>0.10508581192780042</v>
      </c>
      <c r="O173" s="5">
        <v>25.639265046852604</v>
      </c>
      <c r="P173" s="5">
        <v>26.387507592576</v>
      </c>
      <c r="Q173" s="5">
        <v>22.704827932415085</v>
      </c>
      <c r="R173" s="4">
        <v>0</v>
      </c>
      <c r="S173" s="4">
        <v>0</v>
      </c>
      <c r="T173" s="4">
        <v>0</v>
      </c>
      <c r="U173" s="4">
        <f t="shared" si="8"/>
        <v>0</v>
      </c>
      <c r="V173" s="4">
        <v>0</v>
      </c>
      <c r="W173" s="4">
        <v>0</v>
      </c>
      <c r="X173" s="4">
        <v>0</v>
      </c>
      <c r="Y173" s="5">
        <v>0.23768161609101715</v>
      </c>
      <c r="Z173" s="5">
        <v>3.5561238057712199</v>
      </c>
      <c r="AA173" s="4">
        <v>2.6045132622771079</v>
      </c>
      <c r="AB173" s="5">
        <v>60.303238713412298</v>
      </c>
      <c r="AC173" s="5">
        <v>0.3255502692307693</v>
      </c>
      <c r="AD173" s="5">
        <v>0.56649159210009259</v>
      </c>
      <c r="AF173" s="5">
        <v>545.91166666666675</v>
      </c>
    </row>
    <row r="174" spans="1:32" x14ac:dyDescent="0.2">
      <c r="A174" s="3" t="s">
        <v>31</v>
      </c>
      <c r="B174" s="4">
        <v>2012</v>
      </c>
      <c r="C174" s="4">
        <v>8</v>
      </c>
      <c r="D174" s="4">
        <v>1</v>
      </c>
      <c r="E174" s="4">
        <v>0</v>
      </c>
      <c r="F174" s="4">
        <v>0</v>
      </c>
      <c r="G174" s="4">
        <v>0</v>
      </c>
      <c r="H174" s="4">
        <f t="shared" si="6"/>
        <v>1</v>
      </c>
      <c r="I174" s="5">
        <v>0.28830784559249878</v>
      </c>
      <c r="K174" s="4" t="str">
        <f>IF($J$156&lt;=[1]Sheet1!$H$2, "C", IF($J$2&gt;[1]Sheet1!$H$156, "O", "M"))</f>
        <v>M</v>
      </c>
      <c r="L174" s="4">
        <v>27.795835938597531</v>
      </c>
      <c r="M174" s="5">
        <v>28.142398877934621</v>
      </c>
      <c r="N174" s="5">
        <f t="shared" si="7"/>
        <v>-0.34656293933709037</v>
      </c>
      <c r="O174" s="5">
        <v>28.037313066006821</v>
      </c>
      <c r="P174" s="5">
        <v>25.639265046852604</v>
      </c>
      <c r="Q174" s="5">
        <v>26.387507592576</v>
      </c>
      <c r="R174" s="4">
        <v>0</v>
      </c>
      <c r="S174" s="4">
        <v>0</v>
      </c>
      <c r="T174" s="4">
        <v>0</v>
      </c>
      <c r="U174" s="4">
        <f t="shared" si="8"/>
        <v>0</v>
      </c>
      <c r="V174" s="4">
        <v>0</v>
      </c>
      <c r="W174" s="4">
        <v>0</v>
      </c>
      <c r="X174" s="4">
        <v>0</v>
      </c>
      <c r="Y174" s="5">
        <v>0.81197836312575411</v>
      </c>
      <c r="Z174" s="5">
        <v>4.4745538585278597</v>
      </c>
      <c r="AA174" s="4">
        <v>3.0861962109369965</v>
      </c>
      <c r="AB174" s="5">
        <v>64.490238892998832</v>
      </c>
      <c r="AC174" s="5">
        <v>0.41523103448275878</v>
      </c>
      <c r="AD174" s="5">
        <v>3.5252986689402661</v>
      </c>
      <c r="AF174" s="5">
        <v>623.90583333333336</v>
      </c>
    </row>
    <row r="175" spans="1:32" x14ac:dyDescent="0.2">
      <c r="A175" s="3" t="s">
        <v>31</v>
      </c>
      <c r="B175" s="4">
        <v>2013</v>
      </c>
      <c r="C175" s="4">
        <v>8</v>
      </c>
      <c r="D175" s="4">
        <v>1</v>
      </c>
      <c r="E175" s="4">
        <v>0</v>
      </c>
      <c r="F175" s="4">
        <v>0</v>
      </c>
      <c r="G175" s="4">
        <v>0</v>
      </c>
      <c r="H175" s="4">
        <f t="shared" si="6"/>
        <v>1</v>
      </c>
      <c r="I175" s="5">
        <v>2.8689067810773849E-2</v>
      </c>
      <c r="K175" s="4" t="str">
        <f>IF($J$156&lt;=[1]Sheet1!$H$2, "C", IF($J$2&gt;[1]Sheet1!$H$156, "O", "M"))</f>
        <v>M</v>
      </c>
      <c r="L175" s="4">
        <v>28.762491668528067</v>
      </c>
      <c r="M175" s="5">
        <v>27.795835938597531</v>
      </c>
      <c r="N175" s="5">
        <f t="shared" si="7"/>
        <v>0.96665572993053672</v>
      </c>
      <c r="O175" s="5">
        <v>28.142398877934621</v>
      </c>
      <c r="P175" s="5">
        <v>28.037313066006821</v>
      </c>
      <c r="Q175" s="5">
        <v>25.639265046852604</v>
      </c>
      <c r="R175" s="4">
        <v>0</v>
      </c>
      <c r="S175" s="4">
        <v>0</v>
      </c>
      <c r="T175" s="4">
        <v>0</v>
      </c>
      <c r="U175" s="4">
        <f t="shared" si="8"/>
        <v>0</v>
      </c>
      <c r="V175" s="4">
        <v>0</v>
      </c>
      <c r="W175" s="4">
        <v>0</v>
      </c>
      <c r="X175" s="4">
        <v>0</v>
      </c>
      <c r="Y175" s="5">
        <v>0.64491127853489916</v>
      </c>
      <c r="Z175" s="5">
        <v>5.1006534801108003</v>
      </c>
      <c r="AA175" s="4">
        <v>3.0013779346743497</v>
      </c>
      <c r="AB175" s="5">
        <v>61.751112408385076</v>
      </c>
      <c r="AC175" s="5">
        <v>0.2590111111111108</v>
      </c>
      <c r="AD175" s="5">
        <v>7.8681409191099618</v>
      </c>
      <c r="AF175" s="5">
        <v>638.66750000000002</v>
      </c>
    </row>
    <row r="176" spans="1:32" x14ac:dyDescent="0.2">
      <c r="A176" s="3" t="s">
        <v>31</v>
      </c>
      <c r="B176" s="4">
        <v>2014</v>
      </c>
      <c r="C176" s="4">
        <v>8</v>
      </c>
      <c r="D176" s="4">
        <v>1</v>
      </c>
      <c r="E176" s="4">
        <v>0</v>
      </c>
      <c r="F176" s="4">
        <v>0</v>
      </c>
      <c r="G176" s="4">
        <v>0</v>
      </c>
      <c r="H176" s="4">
        <f t="shared" si="6"/>
        <v>1</v>
      </c>
      <c r="I176" s="5">
        <v>2.8689067810773849E-2</v>
      </c>
      <c r="K176" s="4" t="str">
        <f>IF($J$156&lt;=[1]Sheet1!$H$2, "C", IF($J$2&gt;[1]Sheet1!$H$156, "O", "M"))</f>
        <v>M</v>
      </c>
      <c r="L176" s="4">
        <v>28.639104870864053</v>
      </c>
      <c r="M176" s="5">
        <v>28.467057786888521</v>
      </c>
      <c r="N176" s="5">
        <f t="shared" si="7"/>
        <v>0.17204708397553148</v>
      </c>
      <c r="O176" s="5">
        <v>27.795835938597531</v>
      </c>
      <c r="P176" s="5">
        <v>28.142398877934621</v>
      </c>
      <c r="Q176" s="5">
        <v>28.037313066006821</v>
      </c>
      <c r="R176" s="4">
        <v>0</v>
      </c>
      <c r="S176" s="4">
        <v>0</v>
      </c>
      <c r="T176" s="4">
        <v>0</v>
      </c>
      <c r="U176" s="4">
        <f t="shared" si="8"/>
        <v>0</v>
      </c>
      <c r="V176" s="4">
        <v>0</v>
      </c>
      <c r="W176" s="4">
        <v>0</v>
      </c>
      <c r="X176" s="4">
        <v>0</v>
      </c>
      <c r="Y176" s="5">
        <v>0.76687442240324544</v>
      </c>
      <c r="Z176" s="5">
        <v>2.73863175716003</v>
      </c>
      <c r="AA176" s="4">
        <v>3.3489663793372029</v>
      </c>
      <c r="AB176" s="5">
        <v>60.689985678889535</v>
      </c>
      <c r="AC176" s="5">
        <v>0.22653659003831433</v>
      </c>
      <c r="AD176" s="5">
        <v>5.6419620667119972</v>
      </c>
      <c r="AF176" s="5">
        <v>668.14333333333332</v>
      </c>
    </row>
    <row r="177" spans="1:32" x14ac:dyDescent="0.2">
      <c r="A177" s="3" t="s">
        <v>31</v>
      </c>
      <c r="B177" s="4">
        <v>2015</v>
      </c>
      <c r="C177" s="4">
        <v>8</v>
      </c>
      <c r="D177" s="4">
        <v>1</v>
      </c>
      <c r="E177" s="4">
        <v>0</v>
      </c>
      <c r="F177" s="4">
        <v>0</v>
      </c>
      <c r="G177" s="4">
        <v>0</v>
      </c>
      <c r="H177" s="4">
        <f t="shared" si="6"/>
        <v>1</v>
      </c>
      <c r="I177" s="4"/>
      <c r="J177" s="4"/>
      <c r="K177" s="4" t="str">
        <f>IF($J$156&lt;=[1]Sheet1!$H$2, "C", IF($J$2&gt;[1]Sheet1!$H$156, "O", "M"))</f>
        <v>M</v>
      </c>
      <c r="L177" s="4">
        <v>27.401895495637675</v>
      </c>
      <c r="M177" s="5">
        <v>28.187192266550763</v>
      </c>
      <c r="N177" s="5">
        <f t="shared" si="7"/>
        <v>-0.78529677091308869</v>
      </c>
      <c r="O177" s="5">
        <v>28.467057786888521</v>
      </c>
      <c r="P177" s="5">
        <v>27.795835938597531</v>
      </c>
      <c r="Q177" s="5">
        <v>28.142398877934621</v>
      </c>
      <c r="R177" s="4">
        <v>0</v>
      </c>
      <c r="S177" s="4">
        <v>0</v>
      </c>
      <c r="T177" s="4">
        <v>0</v>
      </c>
      <c r="U177" s="4">
        <f t="shared" si="8"/>
        <v>0</v>
      </c>
      <c r="V177" s="4">
        <v>0</v>
      </c>
      <c r="W177" s="4">
        <v>0</v>
      </c>
      <c r="X177" s="4">
        <v>0</v>
      </c>
      <c r="Y177" s="5">
        <v>0.76590970491296384</v>
      </c>
      <c r="Z177" s="5">
        <v>3.5731278504364501</v>
      </c>
      <c r="AA177" s="4">
        <v>4.0274071359898125</v>
      </c>
      <c r="AB177" s="5">
        <v>58.675841261502526</v>
      </c>
      <c r="AC177" s="5">
        <v>0.30615229885057466</v>
      </c>
      <c r="AD177" s="5">
        <v>4.5535755306204777</v>
      </c>
      <c r="AF177" s="5">
        <v>675.33833333333348</v>
      </c>
    </row>
    <row r="178" spans="1:32" x14ac:dyDescent="0.2">
      <c r="A178" s="3" t="s">
        <v>32</v>
      </c>
      <c r="B178" s="4">
        <v>1994</v>
      </c>
      <c r="C178" s="4">
        <v>9</v>
      </c>
      <c r="D178" s="4">
        <v>0</v>
      </c>
      <c r="E178" s="4">
        <v>0</v>
      </c>
      <c r="F178" s="4">
        <v>0</v>
      </c>
      <c r="G178" s="4">
        <v>1</v>
      </c>
      <c r="H178" s="4">
        <f t="shared" si="6"/>
        <v>4</v>
      </c>
      <c r="I178" s="5">
        <v>-1.1887569427490234</v>
      </c>
      <c r="J178" s="5">
        <f>AVERAGE(I178:I198)</f>
        <v>-1.1887569427490234</v>
      </c>
      <c r="K178" s="4" t="str">
        <f>IF($J$178&lt;=[1]Sheet1!$H$2, "C", IF($J$178&gt;[1]Sheet1!$H$4, "O", "M"))</f>
        <v>C</v>
      </c>
      <c r="L178" s="4">
        <v>23.193935009126363</v>
      </c>
      <c r="M178" s="5">
        <v>21.286358506664371</v>
      </c>
      <c r="N178" s="5">
        <f t="shared" si="7"/>
        <v>1.9075765024619926</v>
      </c>
      <c r="O178" s="5">
        <v>24.242356625793892</v>
      </c>
      <c r="P178" s="5">
        <v>22.491319002112895</v>
      </c>
      <c r="Q178" s="5">
        <v>24.908790930544757</v>
      </c>
      <c r="R178" s="4">
        <v>0</v>
      </c>
      <c r="S178" s="4">
        <v>0</v>
      </c>
      <c r="T178" s="4">
        <v>0</v>
      </c>
      <c r="U178" s="4">
        <f t="shared" si="8"/>
        <v>0</v>
      </c>
      <c r="V178" s="4">
        <v>0</v>
      </c>
      <c r="W178" s="4">
        <v>0</v>
      </c>
      <c r="X178" s="4">
        <v>0</v>
      </c>
      <c r="Y178" s="5">
        <v>0.19365996063839319</v>
      </c>
      <c r="Z178" s="5">
        <v>6.3620386643236504</v>
      </c>
      <c r="AA178" s="5">
        <v>2.8272136479859729</v>
      </c>
      <c r="AB178" s="5">
        <v>19.312851590888968</v>
      </c>
      <c r="AC178" s="5">
        <v>4.6052885769230762</v>
      </c>
      <c r="AD178" s="5">
        <v>4.750776219445882</v>
      </c>
      <c r="AE178" s="5">
        <v>4.3371000000000004</v>
      </c>
      <c r="AF178" s="5">
        <v>85.769166666666607</v>
      </c>
    </row>
    <row r="179" spans="1:32" x14ac:dyDescent="0.2">
      <c r="A179" s="3" t="s">
        <v>32</v>
      </c>
      <c r="B179" s="4">
        <v>1995</v>
      </c>
      <c r="C179" s="4">
        <v>9</v>
      </c>
      <c r="D179" s="4">
        <v>0</v>
      </c>
      <c r="E179" s="4">
        <v>0</v>
      </c>
      <c r="F179" s="4">
        <v>0</v>
      </c>
      <c r="G179" s="4">
        <v>1</v>
      </c>
      <c r="H179" s="4">
        <f t="shared" si="6"/>
        <v>4</v>
      </c>
      <c r="I179" s="5">
        <v>-1.1887569427490234</v>
      </c>
      <c r="K179" s="4" t="str">
        <f>IF($J$178&lt;=[1]Sheet1!$H$2, "C", IF($J$178&gt;[1]Sheet1!$H$4, "O", "M"))</f>
        <v>C</v>
      </c>
      <c r="L179" s="4">
        <v>26.053337656769177</v>
      </c>
      <c r="M179" s="5">
        <v>23.193935009126356</v>
      </c>
      <c r="N179" s="5">
        <f t="shared" si="7"/>
        <v>2.8594026476428205</v>
      </c>
      <c r="O179" s="5">
        <v>21.286358506664371</v>
      </c>
      <c r="P179" s="5">
        <v>24.242356625793892</v>
      </c>
      <c r="Q179" s="5">
        <v>22.491319002112895</v>
      </c>
      <c r="R179" s="4">
        <v>0</v>
      </c>
      <c r="S179" s="4">
        <v>0</v>
      </c>
      <c r="T179" s="4">
        <v>0</v>
      </c>
      <c r="U179" s="4">
        <f t="shared" si="8"/>
        <v>0</v>
      </c>
      <c r="V179" s="4">
        <v>0</v>
      </c>
      <c r="W179" s="4">
        <v>0</v>
      </c>
      <c r="X179" s="4">
        <v>0</v>
      </c>
      <c r="Y179" s="5">
        <v>0.29226055496204406</v>
      </c>
      <c r="Z179" s="5">
        <v>10.211500330469301</v>
      </c>
      <c r="AA179" s="4">
        <v>3.1766922801178383</v>
      </c>
      <c r="AB179" s="5">
        <v>19.732103782947309</v>
      </c>
      <c r="AC179" s="5">
        <v>5.8531701538461531</v>
      </c>
      <c r="AD179" s="5">
        <v>4.750776219445882</v>
      </c>
      <c r="AE179" s="5">
        <v>5.8642000000000003</v>
      </c>
      <c r="AF179" s="5">
        <v>87.414166666666674</v>
      </c>
    </row>
    <row r="180" spans="1:32" x14ac:dyDescent="0.2">
      <c r="A180" s="3" t="s">
        <v>32</v>
      </c>
      <c r="B180" s="4">
        <v>1996</v>
      </c>
      <c r="C180" s="4">
        <v>9</v>
      </c>
      <c r="D180" s="4">
        <v>0</v>
      </c>
      <c r="E180" s="4">
        <v>0</v>
      </c>
      <c r="F180" s="4">
        <v>0</v>
      </c>
      <c r="G180" s="4">
        <v>1</v>
      </c>
      <c r="H180" s="4">
        <f t="shared" si="6"/>
        <v>4</v>
      </c>
      <c r="I180" s="5">
        <v>-1.1887569427490234</v>
      </c>
      <c r="K180" s="4" t="str">
        <f>IF($J$178&lt;=[1]Sheet1!$H$2, "C", IF($J$178&gt;[1]Sheet1!$H$4, "O", "M"))</f>
        <v>C</v>
      </c>
      <c r="L180" s="4">
        <v>22.057395838594243</v>
      </c>
      <c r="M180" s="5">
        <v>26.053337656769177</v>
      </c>
      <c r="N180" s="5">
        <f t="shared" si="7"/>
        <v>-3.9959418181749342</v>
      </c>
      <c r="O180" s="5">
        <v>23.193935009126356</v>
      </c>
      <c r="P180" s="5">
        <v>21.286358506664371</v>
      </c>
      <c r="Q180" s="5">
        <v>24.242356625793892</v>
      </c>
      <c r="R180" s="4">
        <v>0</v>
      </c>
      <c r="S180" s="4">
        <v>0</v>
      </c>
      <c r="T180" s="4">
        <v>0</v>
      </c>
      <c r="U180" s="4">
        <f t="shared" si="8"/>
        <v>0</v>
      </c>
      <c r="V180" s="4">
        <v>0</v>
      </c>
      <c r="W180" s="4">
        <v>0</v>
      </c>
      <c r="X180" s="4">
        <v>0</v>
      </c>
      <c r="Y180" s="5">
        <v>0.58473185473625156</v>
      </c>
      <c r="Z180" s="5">
        <v>10.224887556221599</v>
      </c>
      <c r="AA180" s="4">
        <v>3.6221051877148449</v>
      </c>
      <c r="AB180" s="5">
        <v>22.473335317112909</v>
      </c>
      <c r="AC180" s="5">
        <v>5.3455693511450377</v>
      </c>
      <c r="AD180" s="5">
        <v>6.6589240670105028</v>
      </c>
      <c r="AE180" s="5">
        <v>7.7930000000000001</v>
      </c>
      <c r="AF180" s="5">
        <v>121.2025</v>
      </c>
    </row>
    <row r="181" spans="1:32" x14ac:dyDescent="0.2">
      <c r="A181" s="3" t="s">
        <v>32</v>
      </c>
      <c r="B181" s="4">
        <v>1997</v>
      </c>
      <c r="C181" s="4">
        <v>9</v>
      </c>
      <c r="D181" s="4">
        <v>0</v>
      </c>
      <c r="E181" s="4">
        <v>0</v>
      </c>
      <c r="F181" s="4">
        <v>0</v>
      </c>
      <c r="G181" s="4">
        <v>1</v>
      </c>
      <c r="H181" s="4">
        <f t="shared" si="6"/>
        <v>4</v>
      </c>
      <c r="I181" s="5">
        <v>-1.1887569427490234</v>
      </c>
      <c r="K181" s="4" t="str">
        <f>IF($J$178&lt;=[1]Sheet1!$H$2, "C", IF($J$178&gt;[1]Sheet1!$H$4, "O", "M"))</f>
        <v>C</v>
      </c>
      <c r="L181" s="4">
        <v>24.513264452715553</v>
      </c>
      <c r="M181" s="5">
        <v>22.057395838594239</v>
      </c>
      <c r="N181" s="5">
        <f t="shared" si="7"/>
        <v>2.4558686141213144</v>
      </c>
      <c r="O181" s="5">
        <v>26.053337656769177</v>
      </c>
      <c r="P181" s="5">
        <v>23.193935009126356</v>
      </c>
      <c r="Q181" s="5">
        <v>21.286358506664371</v>
      </c>
      <c r="R181" s="4">
        <v>0</v>
      </c>
      <c r="S181" s="4">
        <v>0</v>
      </c>
      <c r="T181" s="4">
        <v>0</v>
      </c>
      <c r="U181" s="4">
        <f t="shared" si="8"/>
        <v>0</v>
      </c>
      <c r="V181" s="4">
        <v>0</v>
      </c>
      <c r="W181" s="4">
        <v>0</v>
      </c>
      <c r="X181" s="4">
        <v>0</v>
      </c>
      <c r="Y181" s="5">
        <v>0.6068369958284594</v>
      </c>
      <c r="Z181" s="5">
        <v>8.9771490750816003</v>
      </c>
      <c r="AA181" s="4">
        <v>2.9551465668433807</v>
      </c>
      <c r="AB181" s="5">
        <v>21.551539946863436</v>
      </c>
      <c r="AC181" s="5">
        <v>5.5666122605363997</v>
      </c>
      <c r="AD181" s="5">
        <v>7.5744918410471911</v>
      </c>
      <c r="AE181" s="5">
        <v>6.9096000000000002</v>
      </c>
      <c r="AF181" s="5">
        <v>151.53083333333333</v>
      </c>
    </row>
    <row r="182" spans="1:32" x14ac:dyDescent="0.2">
      <c r="A182" s="3" t="s">
        <v>32</v>
      </c>
      <c r="B182" s="4">
        <v>1998</v>
      </c>
      <c r="C182" s="4">
        <v>9</v>
      </c>
      <c r="D182" s="4">
        <v>0</v>
      </c>
      <c r="E182" s="4">
        <v>0</v>
      </c>
      <c r="F182" s="4">
        <v>0</v>
      </c>
      <c r="G182" s="4">
        <v>1</v>
      </c>
      <c r="H182" s="4">
        <f t="shared" si="6"/>
        <v>4</v>
      </c>
      <c r="I182" s="5">
        <v>-1.1887569427490234</v>
      </c>
      <c r="K182" s="4" t="str">
        <f>IF($J$178&lt;=[1]Sheet1!$H$2, "C", IF($J$178&gt;[1]Sheet1!$H$4, "O", "M"))</f>
        <v>C</v>
      </c>
      <c r="L182" s="4">
        <v>23.51398917999872</v>
      </c>
      <c r="M182" s="5">
        <v>24.513264452715553</v>
      </c>
      <c r="N182" s="5">
        <f t="shared" si="7"/>
        <v>-0.99927527271683303</v>
      </c>
      <c r="O182" s="5">
        <v>22.057395838594239</v>
      </c>
      <c r="P182" s="5">
        <v>26.053337656769177</v>
      </c>
      <c r="Q182" s="5">
        <v>23.193935009126356</v>
      </c>
      <c r="R182" s="4">
        <v>0</v>
      </c>
      <c r="S182" s="4">
        <v>0</v>
      </c>
      <c r="T182" s="4">
        <v>0</v>
      </c>
      <c r="U182" s="4">
        <f t="shared" si="8"/>
        <v>0</v>
      </c>
      <c r="V182" s="4">
        <v>0</v>
      </c>
      <c r="W182" s="4">
        <v>0</v>
      </c>
      <c r="X182" s="4">
        <v>0</v>
      </c>
      <c r="Y182" s="5">
        <v>0.8453831381484922</v>
      </c>
      <c r="Z182" s="5">
        <v>7.1642536195707596</v>
      </c>
      <c r="AA182" s="4">
        <v>2.9018818914696234</v>
      </c>
      <c r="AB182" s="5">
        <v>22.229548746611119</v>
      </c>
      <c r="AC182" s="5">
        <v>5.3894801532567103</v>
      </c>
      <c r="AD182" s="5">
        <v>7.5495222481839761</v>
      </c>
      <c r="AE182" s="5">
        <v>5.1212999999999997</v>
      </c>
      <c r="AF182" s="5">
        <v>147.5275</v>
      </c>
    </row>
    <row r="183" spans="1:32" x14ac:dyDescent="0.2">
      <c r="A183" s="3" t="s">
        <v>32</v>
      </c>
      <c r="B183" s="4">
        <v>1999</v>
      </c>
      <c r="C183" s="4">
        <v>9</v>
      </c>
      <c r="D183" s="4">
        <v>0</v>
      </c>
      <c r="E183" s="4">
        <v>0</v>
      </c>
      <c r="F183" s="4">
        <v>0</v>
      </c>
      <c r="G183" s="4">
        <v>1</v>
      </c>
      <c r="H183" s="4">
        <f t="shared" si="6"/>
        <v>4</v>
      </c>
      <c r="I183" s="5">
        <v>-1.1887569427490234</v>
      </c>
      <c r="K183" s="4" t="str">
        <f>IF($J$178&lt;=[1]Sheet1!$H$2, "C", IF($J$178&gt;[1]Sheet1!$H$4, "O", "M"))</f>
        <v>C</v>
      </c>
      <c r="L183" s="4">
        <v>26.823879370411618</v>
      </c>
      <c r="M183" s="5">
        <v>23.513989179998724</v>
      </c>
      <c r="N183" s="5">
        <f t="shared" si="7"/>
        <v>3.3098901904128937</v>
      </c>
      <c r="O183" s="5">
        <v>24.513264452715553</v>
      </c>
      <c r="P183" s="5">
        <v>22.057395838594239</v>
      </c>
      <c r="Q183" s="5">
        <v>26.053337656769177</v>
      </c>
      <c r="R183" s="4">
        <v>0</v>
      </c>
      <c r="S183" s="4">
        <v>0</v>
      </c>
      <c r="T183" s="4">
        <v>0</v>
      </c>
      <c r="U183" s="4">
        <f t="shared" si="8"/>
        <v>0</v>
      </c>
      <c r="V183" s="4">
        <v>0</v>
      </c>
      <c r="W183" s="4">
        <v>0</v>
      </c>
      <c r="X183" s="4">
        <v>0</v>
      </c>
      <c r="Y183" s="5">
        <v>0.6145093565615416</v>
      </c>
      <c r="Z183" s="5">
        <v>13.2308409037968</v>
      </c>
      <c r="AA183" s="4">
        <v>2.7717303254296266</v>
      </c>
      <c r="AB183" s="5">
        <v>23.291017059722861</v>
      </c>
      <c r="AC183" s="5">
        <v>5.2290990038314114</v>
      </c>
      <c r="AD183" s="5">
        <v>4.0498208491247141</v>
      </c>
      <c r="AE183" s="5">
        <v>9.1912000000000003</v>
      </c>
      <c r="AF183" s="5">
        <v>151.51583333333335</v>
      </c>
    </row>
    <row r="184" spans="1:32" x14ac:dyDescent="0.2">
      <c r="A184" s="3" t="s">
        <v>32</v>
      </c>
      <c r="B184" s="4">
        <v>2000</v>
      </c>
      <c r="C184" s="4">
        <v>9</v>
      </c>
      <c r="D184" s="4">
        <v>0</v>
      </c>
      <c r="E184" s="4">
        <v>0</v>
      </c>
      <c r="F184" s="4">
        <v>0</v>
      </c>
      <c r="G184" s="4">
        <v>1</v>
      </c>
      <c r="H184" s="4">
        <f t="shared" si="6"/>
        <v>4</v>
      </c>
      <c r="I184" s="5">
        <v>-1.1887569427490234</v>
      </c>
      <c r="K184" s="4" t="str">
        <f>IF($J$178&lt;=[1]Sheet1!$H$2, "C", IF($J$178&gt;[1]Sheet1!$H$4, "O", "M"))</f>
        <v>C</v>
      </c>
      <c r="L184" s="4">
        <v>24.114746836400506</v>
      </c>
      <c r="M184" s="5">
        <v>26.823879370411618</v>
      </c>
      <c r="N184" s="5">
        <f t="shared" si="7"/>
        <v>-2.7091325340111112</v>
      </c>
      <c r="O184" s="5">
        <v>23.513989179998724</v>
      </c>
      <c r="P184" s="5">
        <v>24.513264452715553</v>
      </c>
      <c r="Q184" s="5">
        <v>22.057395838594239</v>
      </c>
      <c r="R184" s="4">
        <v>0</v>
      </c>
      <c r="S184" s="4">
        <v>0</v>
      </c>
      <c r="T184" s="4">
        <v>0</v>
      </c>
      <c r="U184" s="4">
        <f t="shared" si="8"/>
        <v>0</v>
      </c>
      <c r="V184" s="4">
        <v>0</v>
      </c>
      <c r="W184" s="4">
        <v>0</v>
      </c>
      <c r="X184" s="4">
        <v>0</v>
      </c>
      <c r="Y184" s="5">
        <v>0.46449895849490624</v>
      </c>
      <c r="Z184" s="5">
        <v>4.6698210244806599</v>
      </c>
      <c r="AA184" s="4">
        <v>2.1430693831644234</v>
      </c>
      <c r="AB184" s="5">
        <v>24.38790890570284</v>
      </c>
      <c r="AC184" s="5">
        <v>6.3347528846153871</v>
      </c>
      <c r="AD184" s="5">
        <v>6.1844158207569109</v>
      </c>
      <c r="AE184" s="5">
        <v>8.3425999999999991</v>
      </c>
      <c r="AF184" s="5">
        <v>184.79416666666665</v>
      </c>
    </row>
    <row r="185" spans="1:32" x14ac:dyDescent="0.2">
      <c r="A185" s="3" t="s">
        <v>32</v>
      </c>
      <c r="B185" s="4">
        <v>2001</v>
      </c>
      <c r="C185" s="4">
        <v>9</v>
      </c>
      <c r="D185" s="4">
        <v>0</v>
      </c>
      <c r="E185" s="4">
        <v>0</v>
      </c>
      <c r="F185" s="4">
        <v>0</v>
      </c>
      <c r="G185" s="4">
        <v>1</v>
      </c>
      <c r="H185" s="4">
        <f t="shared" si="6"/>
        <v>4</v>
      </c>
      <c r="I185" s="5">
        <v>-1.1887569427490234</v>
      </c>
      <c r="K185" s="4" t="str">
        <f>IF($J$178&lt;=[1]Sheet1!$H$2, "C", IF($J$178&gt;[1]Sheet1!$H$4, "O", "M"))</f>
        <v>C</v>
      </c>
      <c r="L185" s="4">
        <v>25.572815017125127</v>
      </c>
      <c r="M185" s="5">
        <v>24.11474683640051</v>
      </c>
      <c r="N185" s="5">
        <f t="shared" si="7"/>
        <v>1.4580681807246165</v>
      </c>
      <c r="O185" s="5">
        <v>26.823879370411618</v>
      </c>
      <c r="P185" s="5">
        <v>23.513989179998724</v>
      </c>
      <c r="Q185" s="5">
        <v>24.513264452715553</v>
      </c>
      <c r="R185" s="4">
        <v>0</v>
      </c>
      <c r="S185" s="4">
        <v>0</v>
      </c>
      <c r="T185" s="4">
        <v>0</v>
      </c>
      <c r="U185" s="4">
        <f t="shared" si="8"/>
        <v>0</v>
      </c>
      <c r="V185" s="4">
        <v>0</v>
      </c>
      <c r="W185" s="4">
        <v>0</v>
      </c>
      <c r="X185" s="4">
        <v>0</v>
      </c>
      <c r="Y185" s="5">
        <v>0.7520244462335457</v>
      </c>
      <c r="Z185" s="5">
        <v>4.0094339622641497</v>
      </c>
      <c r="AA185" s="4">
        <v>2.2618075943583555</v>
      </c>
      <c r="AB185" s="5">
        <v>26.437293843960102</v>
      </c>
      <c r="AC185" s="5">
        <v>3.661243026819923</v>
      </c>
      <c r="AD185" s="5">
        <v>8.8457555612457384</v>
      </c>
      <c r="AE185" s="5">
        <v>8.5914000000000001</v>
      </c>
      <c r="AF185" s="5">
        <v>201.53250000000003</v>
      </c>
    </row>
    <row r="186" spans="1:32" x14ac:dyDescent="0.2">
      <c r="A186" s="3" t="s">
        <v>32</v>
      </c>
      <c r="B186" s="4">
        <v>2002</v>
      </c>
      <c r="C186" s="4">
        <v>9</v>
      </c>
      <c r="D186" s="4">
        <v>0</v>
      </c>
      <c r="E186" s="4">
        <v>0</v>
      </c>
      <c r="F186" s="4">
        <v>0</v>
      </c>
      <c r="G186" s="4">
        <v>1</v>
      </c>
      <c r="H186" s="4">
        <f t="shared" si="6"/>
        <v>4</v>
      </c>
      <c r="I186" s="5">
        <v>-1.1887569427490234</v>
      </c>
      <c r="K186" s="4" t="str">
        <f>IF($J$178&lt;=[1]Sheet1!$H$2, "C", IF($J$178&gt;[1]Sheet1!$H$4, "O", "M"))</f>
        <v>C</v>
      </c>
      <c r="L186" s="4">
        <v>24.968284586886249</v>
      </c>
      <c r="M186" s="5">
        <v>25.572815017125127</v>
      </c>
      <c r="N186" s="5">
        <f t="shared" si="7"/>
        <v>-0.60453043023887787</v>
      </c>
      <c r="O186" s="5">
        <v>24.11474683640051</v>
      </c>
      <c r="P186" s="5">
        <v>26.823879370411618</v>
      </c>
      <c r="Q186" s="5">
        <v>23.513989179998724</v>
      </c>
      <c r="R186" s="4">
        <v>0</v>
      </c>
      <c r="S186" s="4">
        <v>0</v>
      </c>
      <c r="T186" s="4">
        <v>0</v>
      </c>
      <c r="U186" s="4">
        <f t="shared" si="8"/>
        <v>0</v>
      </c>
      <c r="V186" s="4">
        <v>0</v>
      </c>
      <c r="W186" s="4">
        <v>0</v>
      </c>
      <c r="X186" s="4">
        <v>0</v>
      </c>
      <c r="Y186" s="5">
        <v>1.0381719525207005</v>
      </c>
      <c r="Z186" s="5">
        <v>3.6848072562358198</v>
      </c>
      <c r="AA186" s="4">
        <v>2.4032972450413763</v>
      </c>
      <c r="AB186" s="5">
        <v>25.545269066535937</v>
      </c>
      <c r="AC186" s="5">
        <v>1.7330403448275855</v>
      </c>
      <c r="AD186" s="5">
        <v>3.8409911568124642</v>
      </c>
      <c r="AE186" s="5">
        <v>7.9071999999999996</v>
      </c>
      <c r="AF186" s="5">
        <v>208.45416666666665</v>
      </c>
    </row>
    <row r="187" spans="1:32" x14ac:dyDescent="0.2">
      <c r="A187" s="3" t="s">
        <v>32</v>
      </c>
      <c r="B187" s="4">
        <v>2003</v>
      </c>
      <c r="C187" s="4">
        <v>9</v>
      </c>
      <c r="D187" s="4">
        <v>0</v>
      </c>
      <c r="E187" s="4">
        <v>0</v>
      </c>
      <c r="F187" s="4">
        <v>0</v>
      </c>
      <c r="G187" s="4">
        <v>1</v>
      </c>
      <c r="H187" s="4">
        <f t="shared" si="6"/>
        <v>4</v>
      </c>
      <c r="I187" s="5">
        <v>-1.1887569427490234</v>
      </c>
      <c r="K187" s="4" t="str">
        <f>IF($J$178&lt;=[1]Sheet1!$H$2, "C", IF($J$178&gt;[1]Sheet1!$H$4, "O", "M"))</f>
        <v>C</v>
      </c>
      <c r="L187" s="4">
        <v>26.138171802553611</v>
      </c>
      <c r="M187" s="5">
        <v>24.968284586886245</v>
      </c>
      <c r="N187" s="5">
        <f t="shared" si="7"/>
        <v>1.1698872156673659</v>
      </c>
      <c r="O187" s="5">
        <v>25.572815017125127</v>
      </c>
      <c r="P187" s="5">
        <v>24.11474683640051</v>
      </c>
      <c r="Q187" s="5">
        <v>26.823879370411618</v>
      </c>
      <c r="R187" s="4">
        <v>0</v>
      </c>
      <c r="S187" s="4">
        <v>0</v>
      </c>
      <c r="T187" s="4">
        <v>0</v>
      </c>
      <c r="U187" s="4">
        <f t="shared" si="8"/>
        <v>0</v>
      </c>
      <c r="V187" s="4">
        <v>0</v>
      </c>
      <c r="W187" s="4">
        <v>0</v>
      </c>
      <c r="X187" s="4">
        <v>0</v>
      </c>
      <c r="Y187" s="5">
        <v>0.99413767899474459</v>
      </c>
      <c r="Z187" s="5">
        <v>4.39219974485147</v>
      </c>
      <c r="AA187" s="4">
        <v>2.9668411135497759</v>
      </c>
      <c r="AB187" s="5">
        <v>29.000090278302949</v>
      </c>
      <c r="AC187" s="5">
        <v>1.1770885823754806</v>
      </c>
      <c r="AD187" s="5">
        <v>4.8239662642031647</v>
      </c>
      <c r="AE187" s="5">
        <v>7.3079000000000001</v>
      </c>
      <c r="AF187" s="5">
        <v>258.45250000000004</v>
      </c>
    </row>
    <row r="188" spans="1:32" x14ac:dyDescent="0.2">
      <c r="A188" s="3" t="s">
        <v>32</v>
      </c>
      <c r="B188" s="4">
        <v>2004</v>
      </c>
      <c r="C188" s="4">
        <v>9</v>
      </c>
      <c r="D188" s="4">
        <v>0</v>
      </c>
      <c r="E188" s="4">
        <v>0</v>
      </c>
      <c r="F188" s="4">
        <v>0</v>
      </c>
      <c r="G188" s="4">
        <v>1</v>
      </c>
      <c r="H188" s="4">
        <f t="shared" si="6"/>
        <v>4</v>
      </c>
      <c r="I188" s="5">
        <v>-1.1887569427490234</v>
      </c>
      <c r="K188" s="4" t="str">
        <f>IF($J$178&lt;=[1]Sheet1!$H$2, "C", IF($J$178&gt;[1]Sheet1!$H$4, "O", "M"))</f>
        <v>C</v>
      </c>
      <c r="L188" s="4">
        <v>32.454139680005092</v>
      </c>
      <c r="M188" s="5">
        <v>26.138171802553611</v>
      </c>
      <c r="N188" s="5">
        <f t="shared" si="7"/>
        <v>6.3159678774514809</v>
      </c>
      <c r="O188" s="5">
        <v>24.968284586886245</v>
      </c>
      <c r="P188" s="5">
        <v>25.572815017125127</v>
      </c>
      <c r="Q188" s="5">
        <v>24.11474683640051</v>
      </c>
      <c r="R188" s="4">
        <v>0</v>
      </c>
      <c r="S188" s="4">
        <v>0</v>
      </c>
      <c r="T188" s="4">
        <v>0</v>
      </c>
      <c r="U188" s="4">
        <f t="shared" si="8"/>
        <v>0</v>
      </c>
      <c r="V188" s="4">
        <v>0</v>
      </c>
      <c r="W188" s="4">
        <v>0</v>
      </c>
      <c r="X188" s="4">
        <v>0</v>
      </c>
      <c r="Y188" s="5">
        <v>0.59544694125953468</v>
      </c>
      <c r="Z188" s="5">
        <v>3.80586592178771</v>
      </c>
      <c r="AA188" s="4">
        <v>4.1968290079646673</v>
      </c>
      <c r="AB188" s="5">
        <v>30.065184981039117</v>
      </c>
      <c r="AC188" s="5">
        <v>1.574740267175573</v>
      </c>
      <c r="AD188" s="5">
        <v>3.8039753212355691</v>
      </c>
      <c r="AE188" s="5">
        <v>4.9100999999999999</v>
      </c>
      <c r="AF188" s="5">
        <v>291.66749999999996</v>
      </c>
    </row>
    <row r="189" spans="1:32" x14ac:dyDescent="0.2">
      <c r="A189" s="3" t="s">
        <v>32</v>
      </c>
      <c r="B189" s="4">
        <v>2005</v>
      </c>
      <c r="C189" s="4">
        <v>9</v>
      </c>
      <c r="D189" s="4">
        <v>0</v>
      </c>
      <c r="E189" s="4">
        <v>0</v>
      </c>
      <c r="F189" s="4">
        <v>0</v>
      </c>
      <c r="G189" s="4">
        <v>1</v>
      </c>
      <c r="H189" s="4">
        <f t="shared" si="6"/>
        <v>4</v>
      </c>
      <c r="I189" s="5">
        <v>-1.1887569427490234</v>
      </c>
      <c r="K189" s="4" t="str">
        <f>IF($J$178&lt;=[1]Sheet1!$H$2, "C", IF($J$178&gt;[1]Sheet1!$H$4, "O", "M"))</f>
        <v>C</v>
      </c>
      <c r="L189" s="4">
        <v>34.279635356923684</v>
      </c>
      <c r="M189" s="5">
        <v>32.454139680005092</v>
      </c>
      <c r="N189" s="5">
        <f t="shared" si="7"/>
        <v>1.8254956769185924</v>
      </c>
      <c r="O189" s="5">
        <v>26.138171802553611</v>
      </c>
      <c r="P189" s="5">
        <v>24.968284586886245</v>
      </c>
      <c r="Q189" s="5">
        <v>25.572815017125127</v>
      </c>
      <c r="R189" s="4">
        <v>0</v>
      </c>
      <c r="S189" s="4">
        <v>0</v>
      </c>
      <c r="T189" s="4">
        <v>0</v>
      </c>
      <c r="U189" s="4">
        <f t="shared" si="8"/>
        <v>0</v>
      </c>
      <c r="V189" s="4">
        <v>0</v>
      </c>
      <c r="W189" s="4">
        <v>0</v>
      </c>
      <c r="X189" s="4">
        <v>0</v>
      </c>
      <c r="Y189" s="5">
        <v>0.75240650173009327</v>
      </c>
      <c r="Z189" s="5">
        <v>3.7672384796501701</v>
      </c>
      <c r="AA189" s="4">
        <v>2.4432271126003937</v>
      </c>
      <c r="AB189" s="5">
        <v>36.857447451681544</v>
      </c>
      <c r="AC189" s="5">
        <v>3.4567601538461545</v>
      </c>
      <c r="AD189" s="5">
        <v>7.860381475259274</v>
      </c>
      <c r="AE189" s="5">
        <v>6.2483000000000004</v>
      </c>
      <c r="AF189" s="5">
        <v>330.82833333333338</v>
      </c>
    </row>
    <row r="190" spans="1:32" x14ac:dyDescent="0.2">
      <c r="A190" s="3" t="s">
        <v>32</v>
      </c>
      <c r="B190" s="4">
        <v>2006</v>
      </c>
      <c r="C190" s="4">
        <v>9</v>
      </c>
      <c r="D190" s="4">
        <v>0</v>
      </c>
      <c r="E190" s="4">
        <v>0</v>
      </c>
      <c r="F190" s="4">
        <v>0</v>
      </c>
      <c r="G190" s="4">
        <v>1</v>
      </c>
      <c r="H190" s="4">
        <f t="shared" si="6"/>
        <v>4</v>
      </c>
      <c r="I190" s="5">
        <v>-1.1887569427490234</v>
      </c>
      <c r="K190" s="4" t="str">
        <f>IF($J$178&lt;=[1]Sheet1!$H$2, "C", IF($J$178&gt;[1]Sheet1!$H$4, "O", "M"))</f>
        <v>C</v>
      </c>
      <c r="L190" s="4">
        <v>35.871687450213884</v>
      </c>
      <c r="M190" s="5">
        <v>34.279635356923684</v>
      </c>
      <c r="N190" s="5">
        <f t="shared" si="7"/>
        <v>1.5920520932901994</v>
      </c>
      <c r="O190" s="5">
        <v>32.454139680005092</v>
      </c>
      <c r="P190" s="5">
        <v>26.138171802553611</v>
      </c>
      <c r="Q190" s="5">
        <v>24.968284586886245</v>
      </c>
      <c r="R190" s="4">
        <v>0</v>
      </c>
      <c r="S190" s="4">
        <v>0</v>
      </c>
      <c r="T190" s="4">
        <v>0</v>
      </c>
      <c r="U190" s="4">
        <f t="shared" si="8"/>
        <v>0</v>
      </c>
      <c r="V190" s="4">
        <v>0</v>
      </c>
      <c r="W190" s="4">
        <v>0</v>
      </c>
      <c r="X190" s="4">
        <v>0</v>
      </c>
      <c r="Y190" s="5">
        <v>0.87140723238006235</v>
      </c>
      <c r="Z190" s="5">
        <v>4.24635332252838</v>
      </c>
      <c r="AA190" s="4">
        <v>2.8880780621011488</v>
      </c>
      <c r="AB190" s="5">
        <v>41.30519007981983</v>
      </c>
      <c r="AC190" s="5">
        <v>5.0368586923076846</v>
      </c>
      <c r="AD190" s="5">
        <v>7.9229366131262822</v>
      </c>
      <c r="AE190" s="5">
        <v>4.4772999999999996</v>
      </c>
      <c r="AF190" s="5">
        <v>363.50416666666666</v>
      </c>
    </row>
    <row r="191" spans="1:32" x14ac:dyDescent="0.2">
      <c r="A191" s="3" t="s">
        <v>32</v>
      </c>
      <c r="B191" s="4">
        <v>2007</v>
      </c>
      <c r="C191" s="4">
        <v>9</v>
      </c>
      <c r="D191" s="4">
        <v>0</v>
      </c>
      <c r="E191" s="4">
        <v>0</v>
      </c>
      <c r="F191" s="4">
        <v>0</v>
      </c>
      <c r="G191" s="4">
        <v>1</v>
      </c>
      <c r="H191" s="4">
        <f t="shared" si="6"/>
        <v>4</v>
      </c>
      <c r="I191" s="5">
        <v>-1.1887569427490234</v>
      </c>
      <c r="K191" s="4" t="str">
        <f>IF($J$178&lt;=[1]Sheet1!$H$2, "C", IF($J$178&gt;[1]Sheet1!$H$4, "O", "M"))</f>
        <v>C</v>
      </c>
      <c r="L191" s="4">
        <v>38.034185633894538</v>
      </c>
      <c r="M191" s="5">
        <v>35.871687450259323</v>
      </c>
      <c r="N191" s="5">
        <f t="shared" si="7"/>
        <v>2.1624981836352148</v>
      </c>
      <c r="O191" s="5">
        <v>34.279635356923684</v>
      </c>
      <c r="P191" s="5">
        <v>32.454139680005092</v>
      </c>
      <c r="Q191" s="5">
        <v>26.138171802553611</v>
      </c>
      <c r="R191" s="4">
        <v>0</v>
      </c>
      <c r="S191" s="4">
        <v>0</v>
      </c>
      <c r="T191" s="4">
        <v>0</v>
      </c>
      <c r="U191" s="4">
        <f t="shared" si="8"/>
        <v>0</v>
      </c>
      <c r="V191" s="4">
        <v>0</v>
      </c>
      <c r="W191" s="4">
        <v>0</v>
      </c>
      <c r="X191" s="4">
        <v>0</v>
      </c>
      <c r="Y191" s="5">
        <v>2.1102903149815013</v>
      </c>
      <c r="Z191" s="5">
        <v>6.1455223880596996</v>
      </c>
      <c r="AA191" s="4">
        <v>1.8477222352527463</v>
      </c>
      <c r="AB191" s="5">
        <v>45.297792985329025</v>
      </c>
      <c r="AC191" s="5">
        <v>5.1346301532567145</v>
      </c>
      <c r="AD191" s="5">
        <v>9.2848315073721892</v>
      </c>
      <c r="AE191" s="5">
        <v>9.0195000000000007</v>
      </c>
      <c r="AF191" s="5">
        <v>395.15833333333336</v>
      </c>
    </row>
    <row r="192" spans="1:32" x14ac:dyDescent="0.2">
      <c r="A192" s="3" t="s">
        <v>32</v>
      </c>
      <c r="B192" s="4">
        <v>2008</v>
      </c>
      <c r="C192" s="4">
        <v>9</v>
      </c>
      <c r="D192" s="4">
        <v>0</v>
      </c>
      <c r="E192" s="4">
        <v>0</v>
      </c>
      <c r="F192" s="4">
        <v>0</v>
      </c>
      <c r="G192" s="4">
        <v>1</v>
      </c>
      <c r="H192" s="4">
        <f t="shared" si="6"/>
        <v>4</v>
      </c>
      <c r="I192" s="5">
        <v>-1.1887569427490234</v>
      </c>
      <c r="K192" s="4" t="str">
        <f>IF($J$178&lt;=[1]Sheet1!$H$2, "C", IF($J$178&gt;[1]Sheet1!$H$4, "O", "M"))</f>
        <v>C</v>
      </c>
      <c r="L192" s="4">
        <v>35.525404055723868</v>
      </c>
      <c r="M192" s="5">
        <v>42.462391608591879</v>
      </c>
      <c r="N192" s="5">
        <f t="shared" si="7"/>
        <v>-6.9369875528680112</v>
      </c>
      <c r="O192" s="5">
        <v>35.871687450259323</v>
      </c>
      <c r="P192" s="5">
        <v>34.279635356923684</v>
      </c>
      <c r="Q192" s="5">
        <v>32.454139680005092</v>
      </c>
      <c r="R192" s="4">
        <v>0</v>
      </c>
      <c r="S192" s="4">
        <v>0</v>
      </c>
      <c r="T192" s="4">
        <v>0</v>
      </c>
      <c r="U192" s="4">
        <f t="shared" si="8"/>
        <v>0</v>
      </c>
      <c r="V192" s="4">
        <v>0</v>
      </c>
      <c r="W192" s="4">
        <v>0</v>
      </c>
      <c r="X192" s="4">
        <v>0</v>
      </c>
      <c r="Y192" s="5">
        <v>2.0366317743696198</v>
      </c>
      <c r="Z192" s="5">
        <v>6.3699967458509601</v>
      </c>
      <c r="AA192" s="4">
        <v>3.1941670897599028</v>
      </c>
      <c r="AB192" s="5">
        <v>44.876192408975072</v>
      </c>
      <c r="AC192" s="5">
        <v>2.8384316793893118</v>
      </c>
      <c r="AD192" s="5">
        <v>9.2639588978073277</v>
      </c>
      <c r="AE192" s="5">
        <v>4.2771999999999997</v>
      </c>
      <c r="AF192" s="5">
        <v>393.37833333333333</v>
      </c>
    </row>
    <row r="193" spans="1:32" x14ac:dyDescent="0.2">
      <c r="A193" s="3" t="s">
        <v>32</v>
      </c>
      <c r="B193" s="4">
        <v>2009</v>
      </c>
      <c r="C193" s="4">
        <v>9</v>
      </c>
      <c r="D193" s="4">
        <v>0</v>
      </c>
      <c r="E193" s="4">
        <v>0</v>
      </c>
      <c r="F193" s="4">
        <v>0</v>
      </c>
      <c r="G193" s="4">
        <v>1</v>
      </c>
      <c r="H193" s="4">
        <f t="shared" si="6"/>
        <v>4</v>
      </c>
      <c r="I193" s="5">
        <v>-1.1887569427490234</v>
      </c>
      <c r="K193" s="4" t="str">
        <f>IF($J$178&lt;=[1]Sheet1!$H$2, "C", IF($J$178&gt;[1]Sheet1!$H$4, "O", "M"))</f>
        <v>C</v>
      </c>
      <c r="L193" s="4">
        <v>36.296963619191857</v>
      </c>
      <c r="M193" s="5">
        <v>38.218919850935549</v>
      </c>
      <c r="N193" s="5">
        <f t="shared" si="7"/>
        <v>-1.9219562317436925</v>
      </c>
      <c r="O193" s="5">
        <v>42.462391608591879</v>
      </c>
      <c r="P193" s="5">
        <v>35.871687450259323</v>
      </c>
      <c r="Q193" s="5">
        <v>34.279635356923684</v>
      </c>
      <c r="R193" s="4">
        <v>0</v>
      </c>
      <c r="S193" s="4">
        <v>0</v>
      </c>
      <c r="T193" s="4">
        <v>0</v>
      </c>
      <c r="U193" s="4">
        <f t="shared" si="8"/>
        <v>0</v>
      </c>
      <c r="V193" s="4">
        <v>0</v>
      </c>
      <c r="W193" s="4">
        <v>0</v>
      </c>
      <c r="X193" s="4">
        <v>0</v>
      </c>
      <c r="Y193" s="5">
        <v>3.5459832523715726</v>
      </c>
      <c r="Z193" s="5">
        <v>8.3518164435946307</v>
      </c>
      <c r="AA193" s="4">
        <v>2.5452731864384539</v>
      </c>
      <c r="AB193" s="5">
        <v>52.269485245453708</v>
      </c>
      <c r="AC193" s="5">
        <v>0.66468946360153258</v>
      </c>
      <c r="AD193" s="5">
        <v>8.6082124872760772</v>
      </c>
      <c r="AE193" s="5">
        <v>5.7736000000000001</v>
      </c>
      <c r="AF193" s="5">
        <v>420.89833333333331</v>
      </c>
    </row>
    <row r="194" spans="1:32" x14ac:dyDescent="0.2">
      <c r="A194" s="3" t="s">
        <v>32</v>
      </c>
      <c r="B194" s="4">
        <v>2010</v>
      </c>
      <c r="C194" s="4">
        <v>9</v>
      </c>
      <c r="D194" s="4">
        <v>0</v>
      </c>
      <c r="E194" s="4">
        <v>0</v>
      </c>
      <c r="F194" s="4">
        <v>0</v>
      </c>
      <c r="G194" s="4">
        <v>1</v>
      </c>
      <c r="H194" s="4">
        <f t="shared" si="6"/>
        <v>4</v>
      </c>
      <c r="I194" s="5">
        <v>-1.1887569427490234</v>
      </c>
      <c r="K194" s="4" t="str">
        <f>IF($J$178&lt;=[1]Sheet1!$H$2, "C", IF($J$178&gt;[1]Sheet1!$H$4, "O", "M"))</f>
        <v>C</v>
      </c>
      <c r="L194" s="4">
        <v>36.528426702556509</v>
      </c>
      <c r="M194" s="5">
        <v>40.642702148149304</v>
      </c>
      <c r="N194" s="5">
        <f t="shared" si="7"/>
        <v>-4.1142754455927957</v>
      </c>
      <c r="O194" s="5">
        <v>38.218919850935549</v>
      </c>
      <c r="P194" s="5">
        <v>42.462391608591879</v>
      </c>
      <c r="Q194" s="5">
        <v>35.871687450259323</v>
      </c>
      <c r="R194" s="4">
        <v>0</v>
      </c>
      <c r="S194" s="4">
        <v>0</v>
      </c>
      <c r="T194" s="4">
        <v>0</v>
      </c>
      <c r="U194" s="4">
        <f t="shared" si="8"/>
        <v>0</v>
      </c>
      <c r="V194" s="4">
        <v>0</v>
      </c>
      <c r="W194" s="4">
        <v>0</v>
      </c>
      <c r="X194" s="4">
        <v>0</v>
      </c>
      <c r="Y194" s="5">
        <v>2.6059847891921342</v>
      </c>
      <c r="Z194" s="5">
        <v>10.877391120208999</v>
      </c>
      <c r="AA194" s="4">
        <v>1.2174596506370781</v>
      </c>
      <c r="AB194" s="5">
        <v>45.47695995363739</v>
      </c>
      <c r="AC194" s="5">
        <v>0.33307448275862006</v>
      </c>
      <c r="AD194" s="5">
        <v>3.890957062433543</v>
      </c>
      <c r="AE194" s="5">
        <v>-0.5968</v>
      </c>
      <c r="AF194" s="5">
        <v>504.15249999999997</v>
      </c>
    </row>
    <row r="195" spans="1:32" x14ac:dyDescent="0.2">
      <c r="A195" s="3" t="s">
        <v>32</v>
      </c>
      <c r="B195" s="4">
        <v>2011</v>
      </c>
      <c r="C195" s="4">
        <v>9</v>
      </c>
      <c r="D195" s="4">
        <v>0</v>
      </c>
      <c r="E195" s="4">
        <v>0</v>
      </c>
      <c r="F195" s="4">
        <v>0</v>
      </c>
      <c r="G195" s="4">
        <v>1</v>
      </c>
      <c r="H195" s="4">
        <f t="shared" ref="H195:H258" si="9">1*D195+2*E195+3*F195+4*G195</f>
        <v>4</v>
      </c>
      <c r="I195" s="5">
        <v>-1.1887569427490234</v>
      </c>
      <c r="K195" s="4" t="str">
        <f>IF($J$178&lt;=[1]Sheet1!$H$2, "C", IF($J$178&gt;[1]Sheet1!$H$4, "O", "M"))</f>
        <v>C</v>
      </c>
      <c r="L195" s="4">
        <v>39.577505475113917</v>
      </c>
      <c r="M195" s="5">
        <v>40.668277145498678</v>
      </c>
      <c r="N195" s="5">
        <f t="shared" ref="N195:N258" si="10">L195-M195</f>
        <v>-1.0907716703847612</v>
      </c>
      <c r="O195" s="5">
        <v>40.642702148149304</v>
      </c>
      <c r="P195" s="5">
        <v>38.218919850935549</v>
      </c>
      <c r="Q195" s="5">
        <v>42.462391608591879</v>
      </c>
      <c r="R195" s="4">
        <v>0</v>
      </c>
      <c r="S195" s="4">
        <v>0</v>
      </c>
      <c r="T195" s="4">
        <v>0</v>
      </c>
      <c r="U195" s="4">
        <f t="shared" ref="U195:U258" si="11">T195*R195</f>
        <v>0</v>
      </c>
      <c r="V195" s="4">
        <v>0</v>
      </c>
      <c r="W195" s="4">
        <v>0</v>
      </c>
      <c r="X195" s="4">
        <v>0</v>
      </c>
      <c r="Y195" s="5">
        <v>1.6036022526113907</v>
      </c>
      <c r="Z195" s="5">
        <v>11.992296918767501</v>
      </c>
      <c r="AA195" s="4">
        <v>1.4441024525508672</v>
      </c>
      <c r="AB195" s="5">
        <v>48.308320723816621</v>
      </c>
      <c r="AC195" s="5">
        <v>0.3255502692307693</v>
      </c>
      <c r="AD195" s="5">
        <v>8.4797866216655677</v>
      </c>
      <c r="AE195" s="5">
        <v>1.4988999999999999</v>
      </c>
      <c r="AF195" s="5">
        <v>545.91166666666675</v>
      </c>
    </row>
    <row r="196" spans="1:32" x14ac:dyDescent="0.2">
      <c r="A196" s="3" t="s">
        <v>32</v>
      </c>
      <c r="B196" s="4">
        <v>2012</v>
      </c>
      <c r="C196" s="4">
        <v>9</v>
      </c>
      <c r="D196" s="4">
        <v>0</v>
      </c>
      <c r="E196" s="4">
        <v>0</v>
      </c>
      <c r="F196" s="4">
        <v>0</v>
      </c>
      <c r="G196" s="4">
        <v>1</v>
      </c>
      <c r="H196" s="4">
        <f t="shared" si="9"/>
        <v>4</v>
      </c>
      <c r="I196" s="5">
        <v>-1.1887569427490234</v>
      </c>
      <c r="K196" s="4" t="str">
        <f>IF($J$178&lt;=[1]Sheet1!$H$2, "C", IF($J$178&gt;[1]Sheet1!$H$4, "O", "M"))</f>
        <v>C</v>
      </c>
      <c r="L196" s="4">
        <v>38.26166003061909</v>
      </c>
      <c r="M196" s="5">
        <v>39.577505475113917</v>
      </c>
      <c r="N196" s="5">
        <f t="shared" si="10"/>
        <v>-1.3158454444948262</v>
      </c>
      <c r="O196" s="5">
        <v>40.668277145498678</v>
      </c>
      <c r="P196" s="5">
        <v>40.642702148149304</v>
      </c>
      <c r="Q196" s="5">
        <v>38.218919850935549</v>
      </c>
      <c r="R196" s="4">
        <v>0</v>
      </c>
      <c r="S196" s="4">
        <v>0</v>
      </c>
      <c r="T196" s="4">
        <v>0</v>
      </c>
      <c r="U196" s="4">
        <f t="shared" si="11"/>
        <v>0</v>
      </c>
      <c r="V196" s="4">
        <v>0</v>
      </c>
      <c r="W196" s="4">
        <v>0</v>
      </c>
      <c r="X196" s="4">
        <v>0</v>
      </c>
      <c r="Y196" s="5">
        <v>2.0099864363432438</v>
      </c>
      <c r="Z196" s="5">
        <v>8.8578452968010595</v>
      </c>
      <c r="AA196" s="4">
        <v>1.6296715203720398</v>
      </c>
      <c r="AB196" s="5">
        <v>55.625723590574502</v>
      </c>
      <c r="AC196" s="5">
        <v>0.41523103448275878</v>
      </c>
      <c r="AD196" s="5">
        <v>10.259962989110221</v>
      </c>
      <c r="AE196" s="5">
        <v>2.5520999999999998</v>
      </c>
      <c r="AF196" s="5">
        <v>623.90583333333336</v>
      </c>
    </row>
    <row r="197" spans="1:32" x14ac:dyDescent="0.2">
      <c r="A197" s="3" t="s">
        <v>32</v>
      </c>
      <c r="B197" s="4">
        <v>2013</v>
      </c>
      <c r="C197" s="4">
        <v>9</v>
      </c>
      <c r="D197" s="4">
        <v>0</v>
      </c>
      <c r="E197" s="4">
        <v>0</v>
      </c>
      <c r="F197" s="4">
        <v>0</v>
      </c>
      <c r="G197" s="4">
        <v>1</v>
      </c>
      <c r="H197" s="4">
        <f t="shared" si="9"/>
        <v>4</v>
      </c>
      <c r="I197" s="5">
        <v>-1.1887569427490234</v>
      </c>
      <c r="K197" s="4" t="str">
        <f>IF($J$178&lt;=[1]Sheet1!$H$2, "C", IF($J$178&gt;[1]Sheet1!$H$4, "O", "M"))</f>
        <v>C</v>
      </c>
      <c r="L197" s="4">
        <v>34.661173861666441</v>
      </c>
      <c r="M197" s="5">
        <v>38.26166003061909</v>
      </c>
      <c r="N197" s="5">
        <f t="shared" si="10"/>
        <v>-3.6004861689526493</v>
      </c>
      <c r="O197" s="5">
        <v>39.577505475113917</v>
      </c>
      <c r="P197" s="5">
        <v>40.668277145498678</v>
      </c>
      <c r="Q197" s="5">
        <v>40.642702148149304</v>
      </c>
      <c r="R197" s="4">
        <v>0</v>
      </c>
      <c r="S197" s="4">
        <v>0</v>
      </c>
      <c r="T197" s="4">
        <v>0</v>
      </c>
      <c r="U197" s="4">
        <f t="shared" si="11"/>
        <v>0</v>
      </c>
      <c r="V197" s="4">
        <v>0</v>
      </c>
      <c r="W197" s="4">
        <v>0</v>
      </c>
      <c r="X197" s="4">
        <v>0</v>
      </c>
      <c r="Y197" s="5">
        <v>1.3148606520701265</v>
      </c>
      <c r="Z197" s="5">
        <v>9.3124456048736306</v>
      </c>
      <c r="AA197" s="4">
        <v>1.706375727703036</v>
      </c>
      <c r="AB197" s="5">
        <v>55.752618173914861</v>
      </c>
      <c r="AC197" s="5">
        <v>0.2590111111111108</v>
      </c>
      <c r="AD197" s="5">
        <v>6.6383534501076156</v>
      </c>
      <c r="AE197" s="5">
        <v>3.8268</v>
      </c>
      <c r="AF197" s="5">
        <v>638.66750000000002</v>
      </c>
    </row>
    <row r="198" spans="1:32" x14ac:dyDescent="0.2">
      <c r="A198" s="3" t="s">
        <v>32</v>
      </c>
      <c r="B198" s="4">
        <v>2014</v>
      </c>
      <c r="C198" s="4">
        <v>9</v>
      </c>
      <c r="D198" s="4">
        <v>0</v>
      </c>
      <c r="E198" s="4">
        <v>0</v>
      </c>
      <c r="F198" s="4">
        <v>0</v>
      </c>
      <c r="G198" s="4">
        <v>1</v>
      </c>
      <c r="H198" s="4">
        <f t="shared" si="9"/>
        <v>4</v>
      </c>
      <c r="I198" s="5">
        <v>-1.1887569427490234</v>
      </c>
      <c r="K198" s="4" t="str">
        <f>IF($J$178&lt;=[1]Sheet1!$H$2, "C", IF($J$178&gt;[1]Sheet1!$H$4, "O", "M"))</f>
        <v>C</v>
      </c>
      <c r="L198" s="4">
        <v>34.092850019489141</v>
      </c>
      <c r="M198" s="5">
        <v>34.661173861666441</v>
      </c>
      <c r="N198" s="5">
        <f t="shared" si="10"/>
        <v>-0.56832384217729981</v>
      </c>
      <c r="O198" s="5">
        <v>38.26166003061909</v>
      </c>
      <c r="P198" s="5">
        <v>39.577505475113917</v>
      </c>
      <c r="Q198" s="5">
        <v>40.668277145498678</v>
      </c>
      <c r="R198" s="4">
        <v>0</v>
      </c>
      <c r="S198" s="4">
        <v>0</v>
      </c>
      <c r="T198" s="4">
        <v>0</v>
      </c>
      <c r="U198" s="4">
        <f t="shared" si="11"/>
        <v>0</v>
      </c>
      <c r="V198" s="4">
        <v>0</v>
      </c>
      <c r="W198" s="4">
        <v>0</v>
      </c>
      <c r="X198" s="4">
        <v>0</v>
      </c>
      <c r="Y198" s="5">
        <v>1.5109974881586214</v>
      </c>
      <c r="Z198" s="5">
        <v>10.9076433121022</v>
      </c>
      <c r="AA198" s="4">
        <v>2.110152619366116</v>
      </c>
      <c r="AB198" s="5">
        <v>53.625399575907572</v>
      </c>
      <c r="AC198" s="5">
        <v>0.22653659003831433</v>
      </c>
      <c r="AD198" s="5">
        <v>5.6185627733206474</v>
      </c>
      <c r="AE198" s="5">
        <v>6.7283999999999997</v>
      </c>
      <c r="AF198" s="5">
        <v>668.14333333333332</v>
      </c>
    </row>
    <row r="199" spans="1:32" x14ac:dyDescent="0.2">
      <c r="A199" s="3" t="s">
        <v>32</v>
      </c>
      <c r="B199" s="4">
        <v>2015</v>
      </c>
      <c r="C199" s="4">
        <v>9</v>
      </c>
      <c r="D199" s="4">
        <v>0</v>
      </c>
      <c r="E199" s="4">
        <v>0</v>
      </c>
      <c r="F199" s="4">
        <v>0</v>
      </c>
      <c r="G199" s="4">
        <v>1</v>
      </c>
      <c r="H199" s="4">
        <f t="shared" si="9"/>
        <v>4</v>
      </c>
      <c r="I199" s="4"/>
      <c r="J199" s="4"/>
      <c r="K199" s="4" t="str">
        <f>IF($J$178&lt;=[1]Sheet1!$H$2, "C", IF($J$178&gt;[1]Sheet1!$H$4, "O", "M"))</f>
        <v>C</v>
      </c>
      <c r="L199" s="4" t="s">
        <v>24</v>
      </c>
      <c r="M199" s="5">
        <v>34.092850019489141</v>
      </c>
      <c r="O199" s="5">
        <v>34.661173861666441</v>
      </c>
      <c r="P199" s="5">
        <v>38.26166003061909</v>
      </c>
      <c r="Q199" s="5">
        <v>39.577505475113917</v>
      </c>
      <c r="R199" s="4">
        <v>0</v>
      </c>
      <c r="S199" s="4">
        <v>0</v>
      </c>
      <c r="T199" s="4">
        <v>0</v>
      </c>
      <c r="U199" s="4">
        <f t="shared" si="11"/>
        <v>0</v>
      </c>
      <c r="V199" s="4">
        <v>0</v>
      </c>
      <c r="W199" s="4">
        <v>0</v>
      </c>
      <c r="X199" s="4">
        <v>0</v>
      </c>
      <c r="Y199" s="5">
        <v>1.6583807519073135</v>
      </c>
      <c r="Z199" s="5">
        <v>6.3531945441493196</v>
      </c>
      <c r="AA199" s="4">
        <v>4.5839233254250464</v>
      </c>
      <c r="AB199" s="5">
        <v>48.799559946514904</v>
      </c>
      <c r="AC199" s="5">
        <v>0.30615229885057466</v>
      </c>
      <c r="AD199" s="5">
        <v>6.6388127357182043</v>
      </c>
      <c r="AE199" s="5">
        <v>8.8467000000000002</v>
      </c>
      <c r="AF199" s="5">
        <v>675.33833333333348</v>
      </c>
    </row>
    <row r="200" spans="1:32" x14ac:dyDescent="0.2">
      <c r="A200" s="3" t="s">
        <v>33</v>
      </c>
      <c r="B200" s="4">
        <v>1994</v>
      </c>
      <c r="C200" s="4">
        <v>10</v>
      </c>
      <c r="D200" s="4">
        <v>0</v>
      </c>
      <c r="E200" s="4">
        <v>0</v>
      </c>
      <c r="F200" s="4">
        <v>1</v>
      </c>
      <c r="G200" s="4">
        <v>0</v>
      </c>
      <c r="H200" s="4">
        <f t="shared" si="9"/>
        <v>3</v>
      </c>
      <c r="I200" s="5">
        <v>2.3891928195953369</v>
      </c>
      <c r="J200" s="5">
        <f>AVERAGE(I200:I220)</f>
        <v>1.0728394218853541</v>
      </c>
      <c r="K200" s="4" t="str">
        <f>IF($J$200&lt;=[1]Sheet1!$H$2, "C", IF($J$200&gt;[1]Sheet1!$H$4, "O", "M"))</f>
        <v>O</v>
      </c>
      <c r="L200" s="4">
        <v>31.057293356140704</v>
      </c>
      <c r="M200" s="5">
        <v>29.47842334688043</v>
      </c>
      <c r="N200" s="5">
        <f t="shared" si="10"/>
        <v>1.5788700092602745</v>
      </c>
      <c r="O200" s="5">
        <v>33.117789241374531</v>
      </c>
      <c r="P200" s="5">
        <v>34.677920379538023</v>
      </c>
      <c r="Q200" s="5">
        <v>33.062333224401982</v>
      </c>
      <c r="R200" s="4">
        <v>0</v>
      </c>
      <c r="S200" s="4">
        <v>0</v>
      </c>
      <c r="T200" s="4">
        <v>0</v>
      </c>
      <c r="U200" s="4">
        <f t="shared" si="11"/>
        <v>0</v>
      </c>
      <c r="V200" s="4">
        <v>0</v>
      </c>
      <c r="W200" s="4">
        <v>0</v>
      </c>
      <c r="X200" s="4">
        <v>0</v>
      </c>
      <c r="Y200" s="5">
        <v>1.1922519009137147</v>
      </c>
      <c r="Z200" s="5">
        <v>8.5184972426470598</v>
      </c>
      <c r="AA200" s="5">
        <v>8.2863514351616345</v>
      </c>
      <c r="AB200" s="5">
        <v>51.87710115892996</v>
      </c>
      <c r="AC200" s="5">
        <v>4.6052885769230762</v>
      </c>
      <c r="AD200" s="5">
        <v>7.2540754121093158</v>
      </c>
      <c r="AE200" s="5">
        <v>9.2632999999999992</v>
      </c>
      <c r="AF200" s="5">
        <v>85.769166666666607</v>
      </c>
    </row>
    <row r="201" spans="1:32" x14ac:dyDescent="0.2">
      <c r="A201" s="3" t="s">
        <v>33</v>
      </c>
      <c r="B201" s="4">
        <v>1995</v>
      </c>
      <c r="C201" s="4">
        <v>10</v>
      </c>
      <c r="D201" s="4">
        <v>0</v>
      </c>
      <c r="E201" s="4">
        <v>0</v>
      </c>
      <c r="F201" s="4">
        <v>1</v>
      </c>
      <c r="G201" s="4">
        <v>0</v>
      </c>
      <c r="H201" s="4">
        <f t="shared" si="9"/>
        <v>3</v>
      </c>
      <c r="I201" s="5">
        <v>2.3891928195953369</v>
      </c>
      <c r="K201" s="4" t="str">
        <f>IF($J$200&lt;=[1]Sheet1!$H$2, "C", IF($J$200&gt;[1]Sheet1!$H$4, "O", "M"))</f>
        <v>O</v>
      </c>
      <c r="L201" s="4">
        <v>31.92813907470034</v>
      </c>
      <c r="M201" s="5">
        <v>31.057293356140704</v>
      </c>
      <c r="N201" s="5">
        <f t="shared" si="10"/>
        <v>0.87084571855963588</v>
      </c>
      <c r="O201" s="5">
        <v>29.47842334688043</v>
      </c>
      <c r="P201" s="5">
        <v>33.117789241374531</v>
      </c>
      <c r="Q201" s="5">
        <v>34.677920379538023</v>
      </c>
      <c r="R201" s="4">
        <v>0</v>
      </c>
      <c r="S201" s="4">
        <v>0</v>
      </c>
      <c r="T201" s="4">
        <v>0</v>
      </c>
      <c r="U201" s="4">
        <f t="shared" si="11"/>
        <v>0</v>
      </c>
      <c r="V201" s="4">
        <v>0</v>
      </c>
      <c r="W201" s="4">
        <v>0</v>
      </c>
      <c r="X201" s="4">
        <v>0</v>
      </c>
      <c r="Y201" s="5">
        <v>2.1500797962875398</v>
      </c>
      <c r="Z201" s="5">
        <v>9.4320545871292598</v>
      </c>
      <c r="AA201" s="4">
        <v>8.3687361836111958</v>
      </c>
      <c r="AB201" s="5">
        <v>53.958589505546506</v>
      </c>
      <c r="AC201" s="5">
        <v>5.8531701538461531</v>
      </c>
      <c r="AD201" s="5">
        <v>7.5400666794032816</v>
      </c>
      <c r="AE201" s="5">
        <v>8.3391999999999999</v>
      </c>
      <c r="AF201" s="5">
        <v>87.414166666666674</v>
      </c>
    </row>
    <row r="202" spans="1:32" x14ac:dyDescent="0.2">
      <c r="A202" s="3" t="s">
        <v>33</v>
      </c>
      <c r="B202" s="4">
        <v>1996</v>
      </c>
      <c r="C202" s="4">
        <v>10</v>
      </c>
      <c r="D202" s="4">
        <v>0</v>
      </c>
      <c r="E202" s="4">
        <v>0</v>
      </c>
      <c r="F202" s="4">
        <v>1</v>
      </c>
      <c r="G202" s="4">
        <v>0</v>
      </c>
      <c r="H202" s="4">
        <f t="shared" si="9"/>
        <v>3</v>
      </c>
      <c r="I202" s="5">
        <v>2.1295740604400635</v>
      </c>
      <c r="K202" s="4" t="str">
        <f>IF($J$200&lt;=[1]Sheet1!$H$2, "C", IF($J$200&gt;[1]Sheet1!$H$4, "O", "M"))</f>
        <v>O</v>
      </c>
      <c r="L202" s="4">
        <v>30.691498421598833</v>
      </c>
      <c r="M202" s="5">
        <v>31.92813907470034</v>
      </c>
      <c r="N202" s="5">
        <f t="shared" si="10"/>
        <v>-1.2366406531015066</v>
      </c>
      <c r="O202" s="5">
        <v>31.057293356140704</v>
      </c>
      <c r="P202" s="5">
        <v>29.47842334688043</v>
      </c>
      <c r="Q202" s="5">
        <v>33.117789241374531</v>
      </c>
      <c r="R202" s="4">
        <v>0</v>
      </c>
      <c r="S202" s="4">
        <v>0</v>
      </c>
      <c r="T202" s="4">
        <v>0</v>
      </c>
      <c r="U202" s="4">
        <f t="shared" si="11"/>
        <v>0</v>
      </c>
      <c r="V202" s="4">
        <v>0</v>
      </c>
      <c r="W202" s="4">
        <v>0</v>
      </c>
      <c r="X202" s="4">
        <v>0</v>
      </c>
      <c r="Y202" s="5">
        <v>2.7241979826272309</v>
      </c>
      <c r="Z202" s="5">
        <v>7.9684801694989202</v>
      </c>
      <c r="AA202" s="4">
        <v>9.7367071749213103</v>
      </c>
      <c r="AB202" s="5">
        <v>52.264743683492767</v>
      </c>
      <c r="AC202" s="5">
        <v>5.3455693511450377</v>
      </c>
      <c r="AD202" s="5">
        <v>8.3963580447446731</v>
      </c>
      <c r="AE202" s="5">
        <v>9.5210000000000008</v>
      </c>
      <c r="AF202" s="5">
        <v>121.2025</v>
      </c>
    </row>
    <row r="203" spans="1:32" x14ac:dyDescent="0.2">
      <c r="A203" s="3" t="s">
        <v>33</v>
      </c>
      <c r="B203" s="4">
        <v>1997</v>
      </c>
      <c r="C203" s="4">
        <v>10</v>
      </c>
      <c r="D203" s="4">
        <v>0</v>
      </c>
      <c r="E203" s="4">
        <v>0</v>
      </c>
      <c r="F203" s="4">
        <v>1</v>
      </c>
      <c r="G203" s="4">
        <v>0</v>
      </c>
      <c r="H203" s="4">
        <f t="shared" si="9"/>
        <v>3</v>
      </c>
      <c r="I203" s="5">
        <v>1.86995530128479</v>
      </c>
      <c r="K203" s="4" t="str">
        <f>IF($J$200&lt;=[1]Sheet1!$H$2, "C", IF($J$200&gt;[1]Sheet1!$H$4, "O", "M"))</f>
        <v>O</v>
      </c>
      <c r="L203" s="4">
        <v>31.751261775142375</v>
      </c>
      <c r="M203" s="5">
        <v>30.69149842159883</v>
      </c>
      <c r="N203" s="5">
        <f t="shared" si="10"/>
        <v>1.0597633535435449</v>
      </c>
      <c r="O203" s="5">
        <v>31.92813907470034</v>
      </c>
      <c r="P203" s="5">
        <v>31.057293356140704</v>
      </c>
      <c r="Q203" s="5">
        <v>29.47842334688043</v>
      </c>
      <c r="R203" s="4">
        <v>0</v>
      </c>
      <c r="S203" s="4">
        <v>0</v>
      </c>
      <c r="T203" s="4">
        <v>0</v>
      </c>
      <c r="U203" s="4">
        <f t="shared" si="11"/>
        <v>0</v>
      </c>
      <c r="V203" s="4">
        <v>0</v>
      </c>
      <c r="W203" s="4">
        <v>0</v>
      </c>
      <c r="X203" s="4">
        <v>0</v>
      </c>
      <c r="Y203" s="5">
        <v>2.1677982984681048</v>
      </c>
      <c r="Z203" s="5">
        <v>6.2298961683971799</v>
      </c>
      <c r="AA203" s="4">
        <v>9.4246476006868622</v>
      </c>
      <c r="AB203" s="5">
        <v>55.993896330638002</v>
      </c>
      <c r="AC203" s="5">
        <v>5.5666122605363997</v>
      </c>
      <c r="AD203" s="5">
        <v>7.642786284259941</v>
      </c>
      <c r="AE203" s="5">
        <v>8.2135999999999996</v>
      </c>
      <c r="AF203" s="5">
        <v>151.53083333333333</v>
      </c>
    </row>
    <row r="204" spans="1:32" x14ac:dyDescent="0.2">
      <c r="A204" s="3" t="s">
        <v>33</v>
      </c>
      <c r="B204" s="4">
        <v>1998</v>
      </c>
      <c r="C204" s="4">
        <v>10</v>
      </c>
      <c r="D204" s="4">
        <v>0</v>
      </c>
      <c r="E204" s="4">
        <v>0</v>
      </c>
      <c r="F204" s="4">
        <v>1</v>
      </c>
      <c r="G204" s="4">
        <v>0</v>
      </c>
      <c r="H204" s="4">
        <f t="shared" si="9"/>
        <v>3</v>
      </c>
      <c r="I204" s="5">
        <v>0.90429538488388062</v>
      </c>
      <c r="K204" s="4" t="str">
        <f>IF($J$200&lt;=[1]Sheet1!$H$2, "C", IF($J$200&gt;[1]Sheet1!$H$4, "O", "M"))</f>
        <v>O</v>
      </c>
      <c r="L204" s="4">
        <v>16.774963791535061</v>
      </c>
      <c r="M204" s="5">
        <v>31.751261775142375</v>
      </c>
      <c r="N204" s="5">
        <f t="shared" si="10"/>
        <v>-14.976297983607314</v>
      </c>
      <c r="O204" s="5">
        <v>30.69149842159883</v>
      </c>
      <c r="P204" s="5">
        <v>31.92813907470034</v>
      </c>
      <c r="Q204" s="5">
        <v>31.057293356140704</v>
      </c>
      <c r="R204" s="4">
        <v>1</v>
      </c>
      <c r="S204" s="4">
        <v>0</v>
      </c>
      <c r="T204" s="4">
        <v>1</v>
      </c>
      <c r="U204" s="4">
        <f t="shared" si="11"/>
        <v>1</v>
      </c>
      <c r="V204" s="4">
        <v>0</v>
      </c>
      <c r="W204" s="4">
        <v>0</v>
      </c>
      <c r="X204" s="4">
        <v>1</v>
      </c>
      <c r="Y204" s="5">
        <v>-0.25229044727819799</v>
      </c>
      <c r="Z204" s="5">
        <v>58.3870871836709</v>
      </c>
      <c r="AA204" s="4">
        <v>20.332284358505763</v>
      </c>
      <c r="AB204" s="5">
        <v>96.186194238845587</v>
      </c>
      <c r="AC204" s="5">
        <v>5.3894801532567103</v>
      </c>
      <c r="AD204" s="5">
        <v>4.6998725423379284</v>
      </c>
      <c r="AE204" s="5">
        <v>-24.600200000000001</v>
      </c>
      <c r="AF204" s="5">
        <v>147.5275</v>
      </c>
    </row>
    <row r="205" spans="1:32" x14ac:dyDescent="0.2">
      <c r="A205" s="3" t="s">
        <v>33</v>
      </c>
      <c r="B205" s="4">
        <v>1999</v>
      </c>
      <c r="C205" s="4">
        <v>10</v>
      </c>
      <c r="D205" s="4">
        <v>0</v>
      </c>
      <c r="E205" s="4">
        <v>0</v>
      </c>
      <c r="F205" s="4">
        <v>1</v>
      </c>
      <c r="G205" s="4">
        <v>0</v>
      </c>
      <c r="H205" s="4">
        <f t="shared" si="9"/>
        <v>3</v>
      </c>
      <c r="I205" s="5">
        <v>1.3507177829742432</v>
      </c>
      <c r="K205" s="4" t="str">
        <f>IF($J$200&lt;=[1]Sheet1!$H$2, "C", IF($J$200&gt;[1]Sheet1!$H$4, "O", "M"))</f>
        <v>O</v>
      </c>
      <c r="L205" s="4">
        <v>11.367401132757772</v>
      </c>
      <c r="M205" s="5">
        <v>16.774963791535061</v>
      </c>
      <c r="N205" s="5">
        <f t="shared" si="10"/>
        <v>-5.4075626587772891</v>
      </c>
      <c r="O205" s="5">
        <v>31.751261775142375</v>
      </c>
      <c r="P205" s="5">
        <v>30.69149842159883</v>
      </c>
      <c r="Q205" s="5">
        <v>31.92813907470034</v>
      </c>
      <c r="R205" s="4">
        <v>0</v>
      </c>
      <c r="S205" s="4">
        <v>1</v>
      </c>
      <c r="T205" s="4">
        <v>0</v>
      </c>
      <c r="U205" s="4">
        <f t="shared" si="11"/>
        <v>0</v>
      </c>
      <c r="V205" s="4">
        <v>0</v>
      </c>
      <c r="W205" s="4">
        <v>0</v>
      </c>
      <c r="X205" s="4">
        <v>0</v>
      </c>
      <c r="Y205" s="5">
        <v>-1.3325735286216092</v>
      </c>
      <c r="Z205" s="5">
        <v>20.4891175288735</v>
      </c>
      <c r="AA205" s="4">
        <v>13.66894061693918</v>
      </c>
      <c r="AB205" s="5">
        <v>62.943912954913486</v>
      </c>
      <c r="AC205" s="5">
        <v>5.2290990038314114</v>
      </c>
      <c r="AD205" s="5">
        <v>-13.126723934709972</v>
      </c>
      <c r="AE205" s="5">
        <v>11.826499999999999</v>
      </c>
      <c r="AF205" s="5">
        <v>151.51583333333335</v>
      </c>
    </row>
    <row r="206" spans="1:32" x14ac:dyDescent="0.2">
      <c r="A206" s="3" t="s">
        <v>33</v>
      </c>
      <c r="B206" s="4">
        <v>2000</v>
      </c>
      <c r="C206" s="4">
        <v>10</v>
      </c>
      <c r="D206" s="4">
        <v>0</v>
      </c>
      <c r="E206" s="4">
        <v>0</v>
      </c>
      <c r="F206" s="4">
        <v>1</v>
      </c>
      <c r="G206" s="4">
        <v>0</v>
      </c>
      <c r="H206" s="4">
        <f t="shared" si="9"/>
        <v>3</v>
      </c>
      <c r="I206" s="5">
        <v>1.0910989046096802</v>
      </c>
      <c r="K206" s="4" t="str">
        <f>IF($J$200&lt;=[1]Sheet1!$H$2, "C", IF($J$200&gt;[1]Sheet1!$H$4, "O", "M"))</f>
        <v>O</v>
      </c>
      <c r="L206" s="4">
        <v>22.2456969315568</v>
      </c>
      <c r="M206" s="5">
        <v>11.367401132757772</v>
      </c>
      <c r="N206" s="5">
        <f t="shared" si="10"/>
        <v>10.878295798799028</v>
      </c>
      <c r="O206" s="5">
        <v>16.774963791535061</v>
      </c>
      <c r="P206" s="5">
        <v>31.751261775142375</v>
      </c>
      <c r="Q206" s="5">
        <v>30.69149842159883</v>
      </c>
      <c r="R206" s="4">
        <v>1</v>
      </c>
      <c r="S206" s="4">
        <v>1</v>
      </c>
      <c r="T206" s="4">
        <v>0</v>
      </c>
      <c r="U206" s="4">
        <f t="shared" si="11"/>
        <v>0</v>
      </c>
      <c r="V206" s="4">
        <v>1</v>
      </c>
      <c r="W206" s="4">
        <v>0</v>
      </c>
      <c r="X206" s="4">
        <v>0</v>
      </c>
      <c r="Y206" s="5">
        <v>-2.757439930441123</v>
      </c>
      <c r="Z206" s="5">
        <v>3.7200240054587801</v>
      </c>
      <c r="AA206" s="4">
        <v>11.068391148152108</v>
      </c>
      <c r="AB206" s="5">
        <v>71.436875989327447</v>
      </c>
      <c r="AC206" s="5">
        <v>6.3347528846153871</v>
      </c>
      <c r="AD206" s="5">
        <v>0.79112983560850125</v>
      </c>
      <c r="AE206" s="5">
        <v>-1.6541999999999999</v>
      </c>
      <c r="AF206" s="5">
        <v>184.79416666666665</v>
      </c>
    </row>
    <row r="207" spans="1:32" x14ac:dyDescent="0.2">
      <c r="A207" s="3" t="s">
        <v>33</v>
      </c>
      <c r="B207" s="4">
        <v>2001</v>
      </c>
      <c r="C207" s="4">
        <v>10</v>
      </c>
      <c r="D207" s="4">
        <v>0</v>
      </c>
      <c r="E207" s="4">
        <v>0</v>
      </c>
      <c r="F207" s="4">
        <v>1</v>
      </c>
      <c r="G207" s="4">
        <v>0</v>
      </c>
      <c r="H207" s="4">
        <f t="shared" si="9"/>
        <v>3</v>
      </c>
      <c r="I207" s="5">
        <v>1.0910989046096802</v>
      </c>
      <c r="K207" s="4" t="str">
        <f>IF($J$200&lt;=[1]Sheet1!$H$2, "C", IF($J$200&gt;[1]Sheet1!$H$4, "O", "M"))</f>
        <v>O</v>
      </c>
      <c r="L207" s="4">
        <v>22.539266316066968</v>
      </c>
      <c r="M207" s="5">
        <v>22.2456969315568</v>
      </c>
      <c r="N207" s="5">
        <f t="shared" si="10"/>
        <v>0.29356938451016745</v>
      </c>
      <c r="O207" s="5">
        <v>11.367401132757772</v>
      </c>
      <c r="P207" s="5">
        <v>16.774963791535061</v>
      </c>
      <c r="Q207" s="5">
        <v>31.751261775142375</v>
      </c>
      <c r="R207" s="4">
        <v>0</v>
      </c>
      <c r="S207" s="4">
        <v>0</v>
      </c>
      <c r="T207" s="4">
        <v>0</v>
      </c>
      <c r="U207" s="4">
        <f t="shared" si="11"/>
        <v>0</v>
      </c>
      <c r="V207" s="4">
        <v>0</v>
      </c>
      <c r="W207" s="4">
        <v>0</v>
      </c>
      <c r="X207" s="4">
        <v>0</v>
      </c>
      <c r="Y207" s="5">
        <v>-1.8556861947016143</v>
      </c>
      <c r="Z207" s="5">
        <v>11.5020925145049</v>
      </c>
      <c r="AA207" s="4">
        <v>10.79616393545642</v>
      </c>
      <c r="AB207" s="5">
        <v>69.793205703380025</v>
      </c>
      <c r="AC207" s="5">
        <v>3.661243026819923</v>
      </c>
      <c r="AD207" s="5">
        <v>4.9200645973219963</v>
      </c>
      <c r="AE207" s="5">
        <v>3.72</v>
      </c>
      <c r="AF207" s="5">
        <v>201.53250000000003</v>
      </c>
    </row>
    <row r="208" spans="1:32" x14ac:dyDescent="0.2">
      <c r="A208" s="3" t="s">
        <v>33</v>
      </c>
      <c r="B208" s="4">
        <v>2002</v>
      </c>
      <c r="C208" s="4">
        <v>10</v>
      </c>
      <c r="D208" s="4">
        <v>0</v>
      </c>
      <c r="E208" s="4">
        <v>0</v>
      </c>
      <c r="F208" s="4">
        <v>1</v>
      </c>
      <c r="G208" s="4">
        <v>0</v>
      </c>
      <c r="H208" s="4">
        <f t="shared" si="9"/>
        <v>3</v>
      </c>
      <c r="I208" s="5">
        <v>1.0910989046096802</v>
      </c>
      <c r="K208" s="4" t="str">
        <f>IF($J$200&lt;=[1]Sheet1!$H$2, "C", IF($J$200&gt;[1]Sheet1!$H$4, "O", "M"))</f>
        <v>O</v>
      </c>
      <c r="L208" s="4">
        <v>21.404070207517329</v>
      </c>
      <c r="M208" s="5">
        <v>22.539266316066968</v>
      </c>
      <c r="N208" s="5">
        <f t="shared" si="10"/>
        <v>-1.1351961085496391</v>
      </c>
      <c r="O208" s="5">
        <v>22.2456969315568</v>
      </c>
      <c r="P208" s="5">
        <v>11.367401132757772</v>
      </c>
      <c r="Q208" s="5">
        <v>16.774963791535061</v>
      </c>
      <c r="R208" s="4">
        <v>0</v>
      </c>
      <c r="S208" s="4">
        <v>1</v>
      </c>
      <c r="T208" s="4">
        <v>0</v>
      </c>
      <c r="U208" s="4">
        <f t="shared" si="11"/>
        <v>0</v>
      </c>
      <c r="V208" s="4">
        <v>0</v>
      </c>
      <c r="W208" s="4">
        <v>0</v>
      </c>
      <c r="X208" s="4">
        <v>0</v>
      </c>
      <c r="Y208" s="5">
        <v>7.4151638367889142E-2</v>
      </c>
      <c r="Z208" s="5">
        <v>11.8787564288025</v>
      </c>
      <c r="AA208" s="4">
        <v>9.7933615012107555</v>
      </c>
      <c r="AB208" s="5">
        <v>59.07946357773438</v>
      </c>
      <c r="AC208" s="5">
        <v>1.7330403448275855</v>
      </c>
      <c r="AD208" s="5">
        <v>3.6434664472154026</v>
      </c>
      <c r="AE208" s="5">
        <v>12.3224</v>
      </c>
      <c r="AF208" s="5">
        <v>208.45416666666665</v>
      </c>
    </row>
    <row r="209" spans="1:32" x14ac:dyDescent="0.2">
      <c r="A209" s="3" t="s">
        <v>33</v>
      </c>
      <c r="B209" s="4">
        <v>2003</v>
      </c>
      <c r="C209" s="4">
        <v>10</v>
      </c>
      <c r="D209" s="4">
        <v>0</v>
      </c>
      <c r="E209" s="4">
        <v>0</v>
      </c>
      <c r="F209" s="4">
        <v>1</v>
      </c>
      <c r="G209" s="4">
        <v>0</v>
      </c>
      <c r="H209" s="4">
        <f t="shared" si="9"/>
        <v>3</v>
      </c>
      <c r="I209" s="5">
        <v>1.0910989046096802</v>
      </c>
      <c r="K209" s="4" t="str">
        <f>IF($J$200&lt;=[1]Sheet1!$H$2, "C", IF($J$200&gt;[1]Sheet1!$H$4, "O", "M"))</f>
        <v>O</v>
      </c>
      <c r="L209" s="4">
        <v>25.598498895471966</v>
      </c>
      <c r="M209" s="5">
        <v>21.404070207517329</v>
      </c>
      <c r="N209" s="5">
        <f t="shared" si="10"/>
        <v>4.1944286879546375</v>
      </c>
      <c r="O209" s="5">
        <v>22.539266316066968</v>
      </c>
      <c r="P209" s="5">
        <v>22.2456969315568</v>
      </c>
      <c r="Q209" s="5">
        <v>11.367401132757772</v>
      </c>
      <c r="R209" s="4">
        <v>0</v>
      </c>
      <c r="S209" s="4">
        <v>0</v>
      </c>
      <c r="T209" s="4">
        <v>0</v>
      </c>
      <c r="U209" s="4">
        <f t="shared" si="11"/>
        <v>0</v>
      </c>
      <c r="V209" s="4">
        <v>0</v>
      </c>
      <c r="W209" s="4">
        <v>0</v>
      </c>
      <c r="X209" s="4">
        <v>0</v>
      </c>
      <c r="Y209" s="5">
        <v>-0.25425632580214291</v>
      </c>
      <c r="Z209" s="5">
        <v>6.5857191872211702</v>
      </c>
      <c r="AA209" s="4">
        <v>8.1860744182899321</v>
      </c>
      <c r="AB209" s="5">
        <v>53.616494017782102</v>
      </c>
      <c r="AC209" s="5">
        <v>1.1770885823754806</v>
      </c>
      <c r="AD209" s="5">
        <v>4.4994753908569152</v>
      </c>
      <c r="AE209" s="5">
        <v>10.8521</v>
      </c>
      <c r="AF209" s="5">
        <v>258.45250000000004</v>
      </c>
    </row>
    <row r="210" spans="1:32" x14ac:dyDescent="0.2">
      <c r="A210" s="3" t="s">
        <v>33</v>
      </c>
      <c r="B210" s="4">
        <v>2004</v>
      </c>
      <c r="C210" s="4">
        <v>10</v>
      </c>
      <c r="D210" s="4">
        <v>0</v>
      </c>
      <c r="E210" s="4">
        <v>0</v>
      </c>
      <c r="F210" s="4">
        <v>1</v>
      </c>
      <c r="G210" s="4">
        <v>0</v>
      </c>
      <c r="H210" s="4">
        <f t="shared" si="9"/>
        <v>3</v>
      </c>
      <c r="I210" s="5">
        <v>1.0910989046096802</v>
      </c>
      <c r="K210" s="4" t="str">
        <f>IF($J$200&lt;=[1]Sheet1!$H$2, "C", IF($J$200&gt;[1]Sheet1!$H$4, "O", "M"))</f>
        <v>O</v>
      </c>
      <c r="L210" s="4">
        <v>24.05636559937723</v>
      </c>
      <c r="M210" s="5">
        <v>25.598498895471966</v>
      </c>
      <c r="N210" s="5">
        <f t="shared" si="10"/>
        <v>-1.542133296094736</v>
      </c>
      <c r="O210" s="5">
        <v>21.404070207517329</v>
      </c>
      <c r="P210" s="5">
        <v>22.539266316066968</v>
      </c>
      <c r="Q210" s="5">
        <v>22.2456969315568</v>
      </c>
      <c r="R210" s="4">
        <v>0</v>
      </c>
      <c r="S210" s="4">
        <v>0</v>
      </c>
      <c r="T210" s="4">
        <v>0</v>
      </c>
      <c r="U210" s="4">
        <f t="shared" si="11"/>
        <v>0</v>
      </c>
      <c r="V210" s="4">
        <v>0</v>
      </c>
      <c r="W210" s="4">
        <v>0</v>
      </c>
      <c r="X210" s="4">
        <v>0</v>
      </c>
      <c r="Y210" s="5">
        <v>0.73824395686686217</v>
      </c>
      <c r="Z210" s="5">
        <v>6.2435209261381504</v>
      </c>
      <c r="AA210" s="4">
        <v>8.3658462107459233</v>
      </c>
      <c r="AB210" s="5">
        <v>59.761292156028354</v>
      </c>
      <c r="AC210" s="5">
        <v>1.574740267175573</v>
      </c>
      <c r="AD210" s="5">
        <v>4.7803691216759034</v>
      </c>
      <c r="AE210" s="5">
        <v>5.1344000000000003</v>
      </c>
      <c r="AF210" s="5">
        <v>291.66749999999996</v>
      </c>
    </row>
    <row r="211" spans="1:32" x14ac:dyDescent="0.2">
      <c r="A211" s="3" t="s">
        <v>33</v>
      </c>
      <c r="B211" s="4">
        <v>2005</v>
      </c>
      <c r="C211" s="4">
        <v>10</v>
      </c>
      <c r="D211" s="4">
        <v>0</v>
      </c>
      <c r="E211" s="4">
        <v>0</v>
      </c>
      <c r="F211" s="4">
        <v>1</v>
      </c>
      <c r="G211" s="4">
        <v>0</v>
      </c>
      <c r="H211" s="4">
        <f t="shared" si="9"/>
        <v>3</v>
      </c>
      <c r="I211" s="5">
        <v>1.0910989046096802</v>
      </c>
      <c r="K211" s="4" t="str">
        <f>IF($J$200&lt;=[1]Sheet1!$H$2, "C", IF($J$200&gt;[1]Sheet1!$H$4, "O", "M"))</f>
        <v>O</v>
      </c>
      <c r="L211" s="4">
        <v>25.081409938956799</v>
      </c>
      <c r="M211" s="5">
        <v>24.05636559937723</v>
      </c>
      <c r="N211" s="5">
        <f t="shared" si="10"/>
        <v>1.0250443395795692</v>
      </c>
      <c r="O211" s="5">
        <v>25.598498895471966</v>
      </c>
      <c r="P211" s="5">
        <v>21.404070207517329</v>
      </c>
      <c r="Q211" s="5">
        <v>22.539266316066968</v>
      </c>
      <c r="R211" s="4">
        <v>0</v>
      </c>
      <c r="S211" s="4">
        <v>0</v>
      </c>
      <c r="T211" s="4">
        <v>0</v>
      </c>
      <c r="U211" s="4">
        <f t="shared" si="11"/>
        <v>0</v>
      </c>
      <c r="V211" s="4">
        <v>0</v>
      </c>
      <c r="W211" s="4">
        <v>0</v>
      </c>
      <c r="X211" s="4">
        <v>0</v>
      </c>
      <c r="Y211" s="5">
        <v>2.9161148330315072</v>
      </c>
      <c r="Z211" s="5">
        <v>10.4519566145197</v>
      </c>
      <c r="AA211" s="4">
        <v>7.4490092856215675</v>
      </c>
      <c r="AB211" s="5">
        <v>63.987935868863467</v>
      </c>
      <c r="AC211" s="5">
        <v>3.4567601538461545</v>
      </c>
      <c r="AD211" s="5">
        <v>5.0308739450177598</v>
      </c>
      <c r="AE211" s="5">
        <v>-0.2457</v>
      </c>
      <c r="AF211" s="5">
        <v>330.82833333333338</v>
      </c>
    </row>
    <row r="212" spans="1:32" x14ac:dyDescent="0.2">
      <c r="A212" s="3" t="s">
        <v>33</v>
      </c>
      <c r="B212" s="4">
        <v>2006</v>
      </c>
      <c r="C212" s="4">
        <v>10</v>
      </c>
      <c r="D212" s="4">
        <v>0</v>
      </c>
      <c r="E212" s="4">
        <v>0</v>
      </c>
      <c r="F212" s="4">
        <v>1</v>
      </c>
      <c r="G212" s="4">
        <v>0</v>
      </c>
      <c r="H212" s="4">
        <f t="shared" si="9"/>
        <v>3</v>
      </c>
      <c r="I212" s="5">
        <v>1.0910989046096802</v>
      </c>
      <c r="K212" s="4" t="str">
        <f>IF($J$200&lt;=[1]Sheet1!$H$2, "C", IF($J$200&gt;[1]Sheet1!$H$4, "O", "M"))</f>
        <v>O</v>
      </c>
      <c r="L212" s="4">
        <v>25.400217294354771</v>
      </c>
      <c r="M212" s="5">
        <v>25.081409938956799</v>
      </c>
      <c r="N212" s="5">
        <f t="shared" si="10"/>
        <v>0.318807355397972</v>
      </c>
      <c r="O212" s="5">
        <v>24.05636559937723</v>
      </c>
      <c r="P212" s="5">
        <v>25.598498895471966</v>
      </c>
      <c r="Q212" s="5">
        <v>21.404070207517329</v>
      </c>
      <c r="R212" s="4">
        <v>0</v>
      </c>
      <c r="S212" s="4">
        <v>0</v>
      </c>
      <c r="T212" s="4">
        <v>0</v>
      </c>
      <c r="U212" s="4">
        <f t="shared" si="11"/>
        <v>0</v>
      </c>
      <c r="V212" s="4">
        <v>0</v>
      </c>
      <c r="W212" s="4">
        <v>0</v>
      </c>
      <c r="X212" s="4">
        <v>0</v>
      </c>
      <c r="Y212" s="5">
        <v>1.3479426406407444</v>
      </c>
      <c r="Z212" s="5">
        <v>13.1094152835923</v>
      </c>
      <c r="AA212" s="4">
        <v>8.1136274206074663</v>
      </c>
      <c r="AB212" s="5">
        <v>56.657126814886652</v>
      </c>
      <c r="AC212" s="5">
        <v>5.0368586923076846</v>
      </c>
      <c r="AD212" s="5">
        <v>5.692571303834697</v>
      </c>
      <c r="AE212" s="5">
        <v>1.6581999999999999</v>
      </c>
      <c r="AF212" s="5">
        <v>363.50416666666666</v>
      </c>
    </row>
    <row r="213" spans="1:32" x14ac:dyDescent="0.2">
      <c r="A213" s="3" t="s">
        <v>33</v>
      </c>
      <c r="B213" s="4">
        <v>2007</v>
      </c>
      <c r="C213" s="4">
        <v>10</v>
      </c>
      <c r="D213" s="4">
        <v>0</v>
      </c>
      <c r="E213" s="4">
        <v>0</v>
      </c>
      <c r="F213" s="4">
        <v>1</v>
      </c>
      <c r="G213" s="4">
        <v>0</v>
      </c>
      <c r="H213" s="4">
        <f t="shared" si="9"/>
        <v>3</v>
      </c>
      <c r="I213" s="5">
        <v>1.0910989046096802</v>
      </c>
      <c r="K213" s="4" t="str">
        <f>IF($J$200&lt;=[1]Sheet1!$H$2, "C", IF($J$200&gt;[1]Sheet1!$H$4, "O", "M"))</f>
        <v>O</v>
      </c>
      <c r="L213" s="4">
        <v>24.920283848725653</v>
      </c>
      <c r="M213" s="5">
        <v>25.400217294354771</v>
      </c>
      <c r="N213" s="5">
        <f t="shared" si="10"/>
        <v>-0.47993344562911844</v>
      </c>
      <c r="O213" s="5">
        <v>25.081409938956799</v>
      </c>
      <c r="P213" s="5">
        <v>24.05636559937723</v>
      </c>
      <c r="Q213" s="5">
        <v>25.598498895471966</v>
      </c>
      <c r="R213" s="4">
        <v>0</v>
      </c>
      <c r="S213" s="4">
        <v>0</v>
      </c>
      <c r="T213" s="4">
        <v>0</v>
      </c>
      <c r="U213" s="4">
        <f t="shared" si="11"/>
        <v>0</v>
      </c>
      <c r="V213" s="4">
        <v>0</v>
      </c>
      <c r="W213" s="4">
        <v>0</v>
      </c>
      <c r="X213" s="4">
        <v>0</v>
      </c>
      <c r="Y213" s="5">
        <v>1.603010571887896</v>
      </c>
      <c r="Z213" s="5">
        <v>6.4074484593216603</v>
      </c>
      <c r="AA213" s="4">
        <v>5.7813997441086418</v>
      </c>
      <c r="AB213" s="5">
        <v>54.82924997820745</v>
      </c>
      <c r="AC213" s="5">
        <v>5.1346301532567145</v>
      </c>
      <c r="AD213" s="5">
        <v>5.5009517852026875</v>
      </c>
      <c r="AE213" s="5">
        <v>2.3397000000000001</v>
      </c>
      <c r="AF213" s="5">
        <v>395.15833333333336</v>
      </c>
    </row>
    <row r="214" spans="1:32" x14ac:dyDescent="0.2">
      <c r="A214" s="3" t="s">
        <v>33</v>
      </c>
      <c r="B214" s="4">
        <v>2008</v>
      </c>
      <c r="C214" s="4">
        <v>10</v>
      </c>
      <c r="D214" s="4">
        <v>0</v>
      </c>
      <c r="E214" s="4">
        <v>0</v>
      </c>
      <c r="F214" s="4">
        <v>1</v>
      </c>
      <c r="G214" s="4">
        <v>0</v>
      </c>
      <c r="H214" s="4">
        <f t="shared" si="9"/>
        <v>3</v>
      </c>
      <c r="I214" s="5">
        <v>1.0910989046096802</v>
      </c>
      <c r="K214" s="4" t="str">
        <f>IF($J$200&lt;=[1]Sheet1!$H$2, "C", IF($J$200&gt;[1]Sheet1!$H$4, "O", "M"))</f>
        <v>O</v>
      </c>
      <c r="L214" s="4">
        <v>27.816244579858296</v>
      </c>
      <c r="M214" s="5">
        <v>24.920283848725646</v>
      </c>
      <c r="N214" s="5">
        <f t="shared" si="10"/>
        <v>2.8959607311326501</v>
      </c>
      <c r="O214" s="5">
        <v>25.400217294354771</v>
      </c>
      <c r="P214" s="5">
        <v>25.081409938956799</v>
      </c>
      <c r="Q214" s="5">
        <v>24.05636559937723</v>
      </c>
      <c r="R214" s="4">
        <v>0</v>
      </c>
      <c r="S214" s="4">
        <v>0</v>
      </c>
      <c r="T214" s="4">
        <v>0</v>
      </c>
      <c r="U214" s="4">
        <f t="shared" si="11"/>
        <v>0</v>
      </c>
      <c r="V214" s="4">
        <v>0</v>
      </c>
      <c r="W214" s="4">
        <v>0</v>
      </c>
      <c r="X214" s="4">
        <v>0</v>
      </c>
      <c r="Y214" s="5">
        <v>1.8263290240399834</v>
      </c>
      <c r="Z214" s="5">
        <v>9.7765851951233795</v>
      </c>
      <c r="AA214" s="4">
        <v>4.344106330868355</v>
      </c>
      <c r="AB214" s="5">
        <v>58.561399631296062</v>
      </c>
      <c r="AC214" s="5">
        <v>2.8384316793893118</v>
      </c>
      <c r="AD214" s="5">
        <v>6.3450222266723415</v>
      </c>
      <c r="AE214" s="5">
        <v>-3.8521999999999998</v>
      </c>
      <c r="AF214" s="5">
        <v>393.37833333333333</v>
      </c>
    </row>
    <row r="215" spans="1:32" x14ac:dyDescent="0.2">
      <c r="A215" s="3" t="s">
        <v>33</v>
      </c>
      <c r="B215" s="4">
        <v>2009</v>
      </c>
      <c r="C215" s="4">
        <v>10</v>
      </c>
      <c r="D215" s="4">
        <v>0</v>
      </c>
      <c r="E215" s="4">
        <v>0</v>
      </c>
      <c r="F215" s="4">
        <v>1</v>
      </c>
      <c r="G215" s="4">
        <v>0</v>
      </c>
      <c r="H215" s="4">
        <f t="shared" si="9"/>
        <v>3</v>
      </c>
      <c r="I215" s="5">
        <v>1.0910989046096802</v>
      </c>
      <c r="K215" s="4" t="str">
        <f>IF($J$200&lt;=[1]Sheet1!$H$2, "C", IF($J$200&gt;[1]Sheet1!$H$4, "O", "M"))</f>
        <v>O</v>
      </c>
      <c r="L215" s="4">
        <v>30.985192413998121</v>
      </c>
      <c r="M215" s="5">
        <v>27.816244579858296</v>
      </c>
      <c r="N215" s="5">
        <f t="shared" si="10"/>
        <v>3.1689478341398249</v>
      </c>
      <c r="O215" s="5">
        <v>24.920283848725646</v>
      </c>
      <c r="P215" s="5">
        <v>25.400217294354771</v>
      </c>
      <c r="Q215" s="5">
        <v>25.081409938956799</v>
      </c>
      <c r="R215" s="4">
        <v>1</v>
      </c>
      <c r="S215" s="4">
        <v>0</v>
      </c>
      <c r="T215" s="4">
        <v>0</v>
      </c>
      <c r="U215" s="4">
        <f t="shared" si="11"/>
        <v>0</v>
      </c>
      <c r="V215" s="4">
        <v>1</v>
      </c>
      <c r="W215" s="4">
        <v>0</v>
      </c>
      <c r="X215" s="4">
        <v>0</v>
      </c>
      <c r="Y215" s="5">
        <v>0.90391941965406208</v>
      </c>
      <c r="Z215" s="5">
        <v>4.81352432571944</v>
      </c>
      <c r="AA215" s="4">
        <v>4.7816986077126469</v>
      </c>
      <c r="AB215" s="5">
        <v>45.512121368705387</v>
      </c>
      <c r="AC215" s="5">
        <v>0.66468946360153258</v>
      </c>
      <c r="AD215" s="5">
        <v>6.013703600091219</v>
      </c>
      <c r="AE215" s="5">
        <v>5.7480000000000002</v>
      </c>
      <c r="AF215" s="5">
        <v>420.89833333333331</v>
      </c>
    </row>
    <row r="216" spans="1:32" x14ac:dyDescent="0.2">
      <c r="A216" s="3" t="s">
        <v>33</v>
      </c>
      <c r="B216" s="4">
        <v>2010</v>
      </c>
      <c r="C216" s="4">
        <v>10</v>
      </c>
      <c r="D216" s="4">
        <v>0</v>
      </c>
      <c r="E216" s="4">
        <v>0</v>
      </c>
      <c r="F216" s="4">
        <v>1</v>
      </c>
      <c r="G216" s="4">
        <v>0</v>
      </c>
      <c r="H216" s="4">
        <f t="shared" si="9"/>
        <v>3</v>
      </c>
      <c r="I216" s="5">
        <v>1.0910989046096802</v>
      </c>
      <c r="K216" s="4" t="str">
        <f>IF($J$200&lt;=[1]Sheet1!$H$2, "C", IF($J$200&gt;[1]Sheet1!$H$4, "O", "M"))</f>
        <v>O</v>
      </c>
      <c r="L216" s="4">
        <v>32.880121453355898</v>
      </c>
      <c r="M216" s="5">
        <v>30.985192413998121</v>
      </c>
      <c r="N216" s="5">
        <f t="shared" si="10"/>
        <v>1.8949290393577769</v>
      </c>
      <c r="O216" s="5">
        <v>27.816244579858296</v>
      </c>
      <c r="P216" s="5">
        <v>24.920283848725646</v>
      </c>
      <c r="Q216" s="5">
        <v>25.400217294354771</v>
      </c>
      <c r="R216" s="4">
        <v>0</v>
      </c>
      <c r="S216" s="4">
        <v>0</v>
      </c>
      <c r="T216" s="4">
        <v>0</v>
      </c>
      <c r="U216" s="4">
        <f t="shared" si="11"/>
        <v>0</v>
      </c>
      <c r="V216" s="4">
        <v>0</v>
      </c>
      <c r="W216" s="4">
        <v>0</v>
      </c>
      <c r="X216" s="4">
        <v>0</v>
      </c>
      <c r="Y216" s="5">
        <v>2.0251791457670714</v>
      </c>
      <c r="Z216" s="5">
        <v>5.1327548995466401</v>
      </c>
      <c r="AA216" s="4">
        <v>3.9954968537165452</v>
      </c>
      <c r="AB216" s="5">
        <v>46.701273875873852</v>
      </c>
      <c r="AC216" s="5">
        <v>0.33307448275862006</v>
      </c>
      <c r="AD216" s="5">
        <v>4.6288711825631452</v>
      </c>
      <c r="AE216" s="5">
        <v>-1.7461</v>
      </c>
      <c r="AF216" s="5">
        <v>504.15249999999997</v>
      </c>
    </row>
    <row r="217" spans="1:32" x14ac:dyDescent="0.2">
      <c r="A217" s="3" t="s">
        <v>33</v>
      </c>
      <c r="B217" s="4">
        <v>2011</v>
      </c>
      <c r="C217" s="4">
        <v>10</v>
      </c>
      <c r="D217" s="4">
        <v>0</v>
      </c>
      <c r="E217" s="4">
        <v>0</v>
      </c>
      <c r="F217" s="4">
        <v>1</v>
      </c>
      <c r="G217" s="4">
        <v>0</v>
      </c>
      <c r="H217" s="4">
        <f t="shared" si="9"/>
        <v>3</v>
      </c>
      <c r="I217" s="5">
        <v>-0.12634706497192383</v>
      </c>
      <c r="K217" s="4" t="str">
        <f>IF($J$200&lt;=[1]Sheet1!$H$2, "C", IF($J$200&gt;[1]Sheet1!$H$4, "O", "M"))</f>
        <v>O</v>
      </c>
      <c r="L217" s="4">
        <v>32.984333259304954</v>
      </c>
      <c r="M217" s="5">
        <v>32.880121453355848</v>
      </c>
      <c r="N217" s="5">
        <f t="shared" si="10"/>
        <v>0.10421180594910595</v>
      </c>
      <c r="O217" s="5">
        <v>30.985192413998121</v>
      </c>
      <c r="P217" s="5">
        <v>27.816244579858296</v>
      </c>
      <c r="Q217" s="5">
        <v>24.920283848725646</v>
      </c>
      <c r="R217" s="4">
        <v>0</v>
      </c>
      <c r="S217" s="4">
        <v>0</v>
      </c>
      <c r="T217" s="4">
        <v>0</v>
      </c>
      <c r="U217" s="4">
        <f t="shared" si="11"/>
        <v>0</v>
      </c>
      <c r="V217" s="4">
        <v>0</v>
      </c>
      <c r="W217" s="4">
        <v>0</v>
      </c>
      <c r="X217" s="4">
        <v>0</v>
      </c>
      <c r="Y217" s="5">
        <v>2.3029842939025675</v>
      </c>
      <c r="Z217" s="5">
        <v>5.3574996038880798</v>
      </c>
      <c r="AA217" s="4">
        <v>3.5863987993670907</v>
      </c>
      <c r="AB217" s="5">
        <v>50.18001318410986</v>
      </c>
      <c r="AC217" s="5">
        <v>0.3255502692307693</v>
      </c>
      <c r="AD217" s="5">
        <v>6.223854180622169</v>
      </c>
      <c r="AE217" s="5">
        <v>4.5944000000000003</v>
      </c>
      <c r="AF217" s="5">
        <v>545.91166666666675</v>
      </c>
    </row>
    <row r="218" spans="1:32" x14ac:dyDescent="0.2">
      <c r="A218" s="3" t="s">
        <v>33</v>
      </c>
      <c r="B218" s="4">
        <v>2012</v>
      </c>
      <c r="C218" s="4">
        <v>10</v>
      </c>
      <c r="D218" s="4">
        <v>0</v>
      </c>
      <c r="E218" s="4">
        <v>0</v>
      </c>
      <c r="F218" s="4">
        <v>1</v>
      </c>
      <c r="G218" s="4">
        <v>0</v>
      </c>
      <c r="H218" s="4">
        <f t="shared" si="9"/>
        <v>3</v>
      </c>
      <c r="I218" s="5">
        <v>-0.12634706497192383</v>
      </c>
      <c r="K218" s="4" t="str">
        <f>IF($J$200&lt;=[1]Sheet1!$H$2, "C", IF($J$200&gt;[1]Sheet1!$H$4, "O", "M"))</f>
        <v>O</v>
      </c>
      <c r="L218" s="4">
        <v>35.071593610888392</v>
      </c>
      <c r="M218" s="5">
        <v>32.984333259304528</v>
      </c>
      <c r="N218" s="5">
        <f t="shared" si="10"/>
        <v>2.0872603515838648</v>
      </c>
      <c r="O218" s="5">
        <v>32.880121453355848</v>
      </c>
      <c r="P218" s="5">
        <v>30.985192413998121</v>
      </c>
      <c r="Q218" s="5">
        <v>27.816244579858296</v>
      </c>
      <c r="R218" s="4">
        <v>0</v>
      </c>
      <c r="S218" s="4">
        <v>0</v>
      </c>
      <c r="T218" s="4">
        <v>0</v>
      </c>
      <c r="U218" s="4">
        <f t="shared" si="11"/>
        <v>0</v>
      </c>
      <c r="V218" s="4">
        <v>0</v>
      </c>
      <c r="W218" s="4">
        <v>0</v>
      </c>
      <c r="X218" s="4">
        <v>0</v>
      </c>
      <c r="Y218" s="5">
        <v>2.3097803184495418</v>
      </c>
      <c r="Z218" s="5">
        <v>4.2795119590945001</v>
      </c>
      <c r="AA218" s="4">
        <v>4.0287005824777431</v>
      </c>
      <c r="AB218" s="5">
        <v>49.582898299262759</v>
      </c>
      <c r="AC218" s="5">
        <v>0.41523103448275878</v>
      </c>
      <c r="AD218" s="5">
        <v>6.169784207709796</v>
      </c>
      <c r="AE218" s="5">
        <v>7.7502000000000004</v>
      </c>
      <c r="AF218" s="5">
        <v>623.90583333333336</v>
      </c>
    </row>
    <row r="219" spans="1:32" x14ac:dyDescent="0.2">
      <c r="A219" s="3" t="s">
        <v>33</v>
      </c>
      <c r="B219" s="4">
        <v>2013</v>
      </c>
      <c r="C219" s="4">
        <v>10</v>
      </c>
      <c r="D219" s="4">
        <v>0</v>
      </c>
      <c r="E219" s="4">
        <v>0</v>
      </c>
      <c r="F219" s="4">
        <v>1</v>
      </c>
      <c r="G219" s="4">
        <v>0</v>
      </c>
      <c r="H219" s="4">
        <f t="shared" si="9"/>
        <v>3</v>
      </c>
      <c r="I219" s="5">
        <v>-0.12634706497192383</v>
      </c>
      <c r="K219" s="4" t="str">
        <f>IF($J$200&lt;=[1]Sheet1!$H$2, "C", IF($J$200&gt;[1]Sheet1!$H$4, "O", "M"))</f>
        <v>O</v>
      </c>
      <c r="L219" s="4">
        <v>33.831356787901854</v>
      </c>
      <c r="M219" s="5">
        <v>35.071593610888115</v>
      </c>
      <c r="N219" s="5">
        <f t="shared" si="10"/>
        <v>-1.2402368229862617</v>
      </c>
      <c r="O219" s="5">
        <v>32.984333259304528</v>
      </c>
      <c r="P219" s="5">
        <v>32.880121453355848</v>
      </c>
      <c r="Q219" s="5">
        <v>30.985192413998121</v>
      </c>
      <c r="R219" s="4">
        <v>0</v>
      </c>
      <c r="S219" s="4">
        <v>0</v>
      </c>
      <c r="T219" s="4">
        <v>0</v>
      </c>
      <c r="U219" s="4">
        <f t="shared" si="11"/>
        <v>0</v>
      </c>
      <c r="V219" s="4">
        <v>0</v>
      </c>
      <c r="W219" s="4">
        <v>0</v>
      </c>
      <c r="X219" s="4">
        <v>0</v>
      </c>
      <c r="Y219" s="5">
        <v>2.5513563340105749</v>
      </c>
      <c r="Z219" s="5">
        <v>6.41338677822315</v>
      </c>
      <c r="AA219" s="4">
        <v>4.5955266229245568</v>
      </c>
      <c r="AB219" s="5">
        <v>48.637372675288816</v>
      </c>
      <c r="AC219" s="5">
        <v>0.2590111111111108</v>
      </c>
      <c r="AD219" s="5">
        <v>6.0300506530561506</v>
      </c>
      <c r="AE219" s="5">
        <v>6.3749000000000002</v>
      </c>
      <c r="AF219" s="5">
        <v>638.66750000000002</v>
      </c>
    </row>
    <row r="220" spans="1:32" x14ac:dyDescent="0.2">
      <c r="A220" s="3" t="s">
        <v>33</v>
      </c>
      <c r="B220" s="4">
        <v>2014</v>
      </c>
      <c r="C220" s="4">
        <v>10</v>
      </c>
      <c r="D220" s="4">
        <v>0</v>
      </c>
      <c r="E220" s="4">
        <v>0</v>
      </c>
      <c r="F220" s="4">
        <v>1</v>
      </c>
      <c r="G220" s="4">
        <v>0</v>
      </c>
      <c r="H220" s="4">
        <f t="shared" si="9"/>
        <v>3</v>
      </c>
      <c r="I220" s="5">
        <v>-0.12634706497192383</v>
      </c>
      <c r="K220" s="4" t="str">
        <f>IF($J$200&lt;=[1]Sheet1!$H$2, "C", IF($J$200&gt;[1]Sheet1!$H$4, "O", "M"))</f>
        <v>O</v>
      </c>
      <c r="L220" s="4">
        <v>34.56840053040866</v>
      </c>
      <c r="M220" s="5">
        <v>33.831356787901782</v>
      </c>
      <c r="N220" s="5">
        <f t="shared" si="10"/>
        <v>0.73704374250687721</v>
      </c>
      <c r="O220" s="5">
        <v>35.071593610888115</v>
      </c>
      <c r="P220" s="5">
        <v>32.984333259304528</v>
      </c>
      <c r="Q220" s="5">
        <v>32.880121453355848</v>
      </c>
      <c r="R220" s="4">
        <v>0</v>
      </c>
      <c r="S220" s="4">
        <v>0</v>
      </c>
      <c r="T220" s="4">
        <v>0</v>
      </c>
      <c r="U220" s="4">
        <f t="shared" si="11"/>
        <v>0</v>
      </c>
      <c r="V220" s="4">
        <v>0</v>
      </c>
      <c r="W220" s="4">
        <v>0</v>
      </c>
      <c r="X220" s="4">
        <v>0</v>
      </c>
      <c r="Y220" s="5">
        <v>2.9508993432523352</v>
      </c>
      <c r="Z220" s="5">
        <v>6.3949254081992297</v>
      </c>
      <c r="AA220" s="4">
        <v>5.3852604559438246</v>
      </c>
      <c r="AB220" s="5">
        <v>48.057271153145251</v>
      </c>
      <c r="AC220" s="5">
        <v>0.22653659003831433</v>
      </c>
      <c r="AD220" s="5">
        <v>5.5572636889102256</v>
      </c>
      <c r="AE220" s="5">
        <v>6.8489000000000004</v>
      </c>
      <c r="AF220" s="5">
        <v>668.14333333333332</v>
      </c>
    </row>
    <row r="221" spans="1:32" x14ac:dyDescent="0.2">
      <c r="A221" s="3" t="s">
        <v>33</v>
      </c>
      <c r="B221" s="4">
        <v>2015</v>
      </c>
      <c r="C221" s="4">
        <v>10</v>
      </c>
      <c r="D221" s="4">
        <v>0</v>
      </c>
      <c r="E221" s="4">
        <v>0</v>
      </c>
      <c r="F221" s="4">
        <v>1</v>
      </c>
      <c r="G221" s="4">
        <v>0</v>
      </c>
      <c r="H221" s="4">
        <f t="shared" si="9"/>
        <v>3</v>
      </c>
      <c r="I221" s="4"/>
      <c r="J221" s="4"/>
      <c r="K221" s="4" t="str">
        <f>IF($J$200&lt;=[1]Sheet1!$H$2, "C", IF($J$200&gt;[1]Sheet1!$H$4, "O", "M"))</f>
        <v>O</v>
      </c>
      <c r="L221" s="4">
        <v>34.562039648260551</v>
      </c>
      <c r="M221" s="5">
        <v>34.568400530408567</v>
      </c>
      <c r="N221" s="5">
        <f t="shared" si="10"/>
        <v>-6.3608821480158895E-3</v>
      </c>
      <c r="O221" s="5">
        <v>33.831356787901782</v>
      </c>
      <c r="P221" s="5">
        <v>35.071593610888115</v>
      </c>
      <c r="Q221" s="5">
        <v>32.984333259304528</v>
      </c>
      <c r="R221" s="4">
        <v>0</v>
      </c>
      <c r="S221" s="4">
        <v>0</v>
      </c>
      <c r="T221" s="4">
        <v>0</v>
      </c>
      <c r="U221" s="4">
        <f t="shared" si="11"/>
        <v>0</v>
      </c>
      <c r="V221" s="4">
        <v>0</v>
      </c>
      <c r="W221" s="4">
        <v>0</v>
      </c>
      <c r="X221" s="4">
        <v>0</v>
      </c>
      <c r="Y221" s="5">
        <v>1.7992283124267978</v>
      </c>
      <c r="Z221" s="5">
        <v>6.3631211311560998</v>
      </c>
      <c r="AA221" s="4" t="s">
        <v>24</v>
      </c>
      <c r="AB221" s="5">
        <v>41.937710188220827</v>
      </c>
      <c r="AC221" s="5">
        <v>0.30615229885057466</v>
      </c>
      <c r="AD221" s="5">
        <v>5.0238890519901815</v>
      </c>
      <c r="AE221" s="5">
        <v>8.0893999999999995</v>
      </c>
      <c r="AF221" s="5">
        <v>675.33833333333348</v>
      </c>
    </row>
    <row r="222" spans="1:32" x14ac:dyDescent="0.2">
      <c r="A222" s="3" t="s">
        <v>34</v>
      </c>
      <c r="B222" s="4">
        <v>1994</v>
      </c>
      <c r="C222" s="4">
        <v>11</v>
      </c>
      <c r="D222" s="4">
        <v>0</v>
      </c>
      <c r="E222" s="4">
        <v>0</v>
      </c>
      <c r="F222" s="4">
        <v>1</v>
      </c>
      <c r="G222" s="4">
        <v>0</v>
      </c>
      <c r="H222" s="4">
        <f t="shared" si="9"/>
        <v>3</v>
      </c>
      <c r="I222" s="5">
        <v>-0.12634706497192383</v>
      </c>
      <c r="J222" s="5">
        <f>AVERAGE(I222:I242)</f>
        <v>-1.964086719921657E-2</v>
      </c>
      <c r="K222" s="4" t="str">
        <f>IF($J$222&lt;=[1]Sheet1!$H$2, "C", IF($J$222&gt;[1]Sheet1!$H$4, "O", "M"))</f>
        <v>M</v>
      </c>
      <c r="L222" s="4">
        <v>34.113362813152989</v>
      </c>
      <c r="M222" s="5">
        <v>33.012615338649844</v>
      </c>
      <c r="N222" s="5">
        <f t="shared" si="10"/>
        <v>1.1007474745031445</v>
      </c>
      <c r="O222" s="5">
        <v>34.544601057180934</v>
      </c>
      <c r="P222" s="5">
        <v>36.845770099076688</v>
      </c>
      <c r="Q222" s="5">
        <v>34.749778827694982</v>
      </c>
      <c r="R222" s="4">
        <v>0</v>
      </c>
      <c r="S222" s="4">
        <v>0</v>
      </c>
      <c r="T222" s="4">
        <v>0</v>
      </c>
      <c r="U222" s="4">
        <f t="shared" si="11"/>
        <v>0</v>
      </c>
      <c r="V222" s="4">
        <v>0</v>
      </c>
      <c r="W222" s="4">
        <v>0</v>
      </c>
      <c r="X222" s="4">
        <v>0</v>
      </c>
      <c r="Y222" s="5">
        <v>0.17636637661686103</v>
      </c>
      <c r="Z222" s="5">
        <v>6.2567421790722602</v>
      </c>
      <c r="AA222" s="5" t="s">
        <v>24</v>
      </c>
      <c r="AB222" s="5">
        <v>49.864236720582156</v>
      </c>
      <c r="AC222" s="5">
        <v>4.6052885769230762</v>
      </c>
      <c r="AD222" s="5">
        <v>6.3293942132439156</v>
      </c>
      <c r="AE222" s="5">
        <v>0.74809999999999999</v>
      </c>
      <c r="AF222" s="5">
        <v>85.769166666666607</v>
      </c>
    </row>
    <row r="223" spans="1:32" x14ac:dyDescent="0.2">
      <c r="A223" s="3" t="s">
        <v>34</v>
      </c>
      <c r="B223" s="4">
        <v>1995</v>
      </c>
      <c r="C223" s="4">
        <v>11</v>
      </c>
      <c r="D223" s="4">
        <v>0</v>
      </c>
      <c r="E223" s="4">
        <v>0</v>
      </c>
      <c r="F223" s="4">
        <v>1</v>
      </c>
      <c r="G223" s="4">
        <v>0</v>
      </c>
      <c r="H223" s="4">
        <f t="shared" si="9"/>
        <v>3</v>
      </c>
      <c r="I223" s="5">
        <v>-0.12634706497192383</v>
      </c>
      <c r="K223" s="4" t="str">
        <f>IF($J$222&lt;=[1]Sheet1!$H$2, "C", IF($J$222&gt;[1]Sheet1!$H$4, "O", "M"))</f>
        <v>M</v>
      </c>
      <c r="L223" s="4">
        <v>34.824305663892943</v>
      </c>
      <c r="M223" s="5">
        <v>34.113362813152989</v>
      </c>
      <c r="N223" s="5">
        <f t="shared" si="10"/>
        <v>0.71094285073995422</v>
      </c>
      <c r="O223" s="5">
        <v>33.012615338649844</v>
      </c>
      <c r="P223" s="5">
        <v>34.544601057180934</v>
      </c>
      <c r="Q223" s="5">
        <v>36.845770099076688</v>
      </c>
      <c r="R223" s="4">
        <v>0</v>
      </c>
      <c r="S223" s="4">
        <v>0</v>
      </c>
      <c r="T223" s="4">
        <v>0</v>
      </c>
      <c r="U223" s="4">
        <f t="shared" si="11"/>
        <v>0</v>
      </c>
      <c r="V223" s="4">
        <v>0</v>
      </c>
      <c r="W223" s="4">
        <v>0</v>
      </c>
      <c r="X223" s="4">
        <v>0</v>
      </c>
      <c r="Y223" s="5">
        <v>0.31748725028923663</v>
      </c>
      <c r="Z223" s="5">
        <v>4.4796954314720798</v>
      </c>
      <c r="AA223" s="4" t="s">
        <v>24</v>
      </c>
      <c r="AB223" s="5">
        <v>54.315647803249981</v>
      </c>
      <c r="AC223" s="5">
        <v>5.8531701538461531</v>
      </c>
      <c r="AD223" s="5">
        <v>8.7718929636838396</v>
      </c>
      <c r="AE223" s="5">
        <v>1.4363999999999999</v>
      </c>
      <c r="AF223" s="5">
        <v>87.414166666666674</v>
      </c>
    </row>
    <row r="224" spans="1:32" x14ac:dyDescent="0.2">
      <c r="A224" s="3" t="s">
        <v>34</v>
      </c>
      <c r="B224" s="4">
        <v>1996</v>
      </c>
      <c r="C224" s="4">
        <v>11</v>
      </c>
      <c r="D224" s="4">
        <v>0</v>
      </c>
      <c r="E224" s="4">
        <v>0</v>
      </c>
      <c r="F224" s="4">
        <v>1</v>
      </c>
      <c r="G224" s="4">
        <v>0</v>
      </c>
      <c r="H224" s="4">
        <f t="shared" si="9"/>
        <v>3</v>
      </c>
      <c r="I224" s="5">
        <v>-1.1887569427490234</v>
      </c>
      <c r="K224" s="4" t="str">
        <f>IF($J$222&lt;=[1]Sheet1!$H$2, "C", IF($J$222&gt;[1]Sheet1!$H$4, "O", "M"))</f>
        <v>M</v>
      </c>
      <c r="L224" s="4">
        <v>35.92428098225912</v>
      </c>
      <c r="M224" s="5">
        <v>34.824305663892943</v>
      </c>
      <c r="N224" s="5">
        <f t="shared" si="10"/>
        <v>1.0999753183661767</v>
      </c>
      <c r="O224" s="5">
        <v>34.113362813152989</v>
      </c>
      <c r="P224" s="5">
        <v>33.012615338649844</v>
      </c>
      <c r="Q224" s="5">
        <v>34.544601057180934</v>
      </c>
      <c r="R224" s="4">
        <v>0</v>
      </c>
      <c r="S224" s="4">
        <v>0</v>
      </c>
      <c r="T224" s="4">
        <v>0</v>
      </c>
      <c r="U224" s="4">
        <f t="shared" si="11"/>
        <v>0</v>
      </c>
      <c r="V224" s="4">
        <v>0</v>
      </c>
      <c r="W224" s="4">
        <v>0</v>
      </c>
      <c r="X224" s="4">
        <v>0</v>
      </c>
      <c r="Y224" s="5">
        <v>0.38537443885725164</v>
      </c>
      <c r="Z224" s="5">
        <v>4.9234292257048704</v>
      </c>
      <c r="AA224" s="4" t="s">
        <v>24</v>
      </c>
      <c r="AB224" s="5">
        <v>54.708201650667668</v>
      </c>
      <c r="AC224" s="5">
        <v>5.3455693511450377</v>
      </c>
      <c r="AD224" s="5">
        <v>8.9306242428396843</v>
      </c>
      <c r="AE224" s="5">
        <v>3.6779999999999999</v>
      </c>
      <c r="AF224" s="5">
        <v>121.2025</v>
      </c>
    </row>
    <row r="225" spans="1:32" x14ac:dyDescent="0.2">
      <c r="A225" s="3" t="s">
        <v>34</v>
      </c>
      <c r="B225" s="4">
        <v>1997</v>
      </c>
      <c r="C225" s="4">
        <v>11</v>
      </c>
      <c r="D225" s="4">
        <v>0</v>
      </c>
      <c r="E225" s="4">
        <v>0</v>
      </c>
      <c r="F225" s="4">
        <v>1</v>
      </c>
      <c r="G225" s="4">
        <v>0</v>
      </c>
      <c r="H225" s="4">
        <f t="shared" si="9"/>
        <v>3</v>
      </c>
      <c r="I225" s="5">
        <v>-1.1887569427490234</v>
      </c>
      <c r="K225" s="4" t="str">
        <f>IF($J$222&lt;=[1]Sheet1!$H$2, "C", IF($J$222&gt;[1]Sheet1!$H$4, "O", "M"))</f>
        <v>M</v>
      </c>
      <c r="L225" s="4">
        <v>33.134283849477853</v>
      </c>
      <c r="M225" s="5">
        <v>35.92428098225912</v>
      </c>
      <c r="N225" s="5">
        <f t="shared" si="10"/>
        <v>-2.7899971327812665</v>
      </c>
      <c r="O225" s="5">
        <v>34.824305663892943</v>
      </c>
      <c r="P225" s="5">
        <v>34.113362813152989</v>
      </c>
      <c r="Q225" s="5">
        <v>33.012615338649844</v>
      </c>
      <c r="R225" s="4">
        <v>0</v>
      </c>
      <c r="S225" s="4">
        <v>0</v>
      </c>
      <c r="T225" s="4">
        <v>0</v>
      </c>
      <c r="U225" s="4">
        <f t="shared" si="11"/>
        <v>0</v>
      </c>
      <c r="V225" s="4">
        <v>0</v>
      </c>
      <c r="W225" s="4">
        <v>0</v>
      </c>
      <c r="X225" s="4">
        <v>0</v>
      </c>
      <c r="Y225" s="5">
        <v>0.50745315275777214</v>
      </c>
      <c r="Z225" s="5">
        <v>4.4468694584640502</v>
      </c>
      <c r="AA225" s="4" t="s">
        <v>24</v>
      </c>
      <c r="AB225" s="5">
        <v>60.231871173928695</v>
      </c>
      <c r="AC225" s="5">
        <v>5.5666122605363997</v>
      </c>
      <c r="AD225" s="5">
        <v>7.1859165658023585</v>
      </c>
      <c r="AE225" s="5">
        <v>7.7271999999999998</v>
      </c>
      <c r="AF225" s="5">
        <v>151.53083333333333</v>
      </c>
    </row>
    <row r="226" spans="1:32" x14ac:dyDescent="0.2">
      <c r="A226" s="3" t="s">
        <v>34</v>
      </c>
      <c r="B226" s="4">
        <v>1998</v>
      </c>
      <c r="C226" s="4">
        <v>11</v>
      </c>
      <c r="D226" s="4">
        <v>0</v>
      </c>
      <c r="E226" s="4">
        <v>0</v>
      </c>
      <c r="F226" s="4">
        <v>1</v>
      </c>
      <c r="G226" s="4">
        <v>0</v>
      </c>
      <c r="H226" s="4">
        <f t="shared" si="9"/>
        <v>3</v>
      </c>
      <c r="I226" s="5">
        <v>-1.1887569427490234</v>
      </c>
      <c r="K226" s="4" t="str">
        <f>IF($J$222&lt;=[1]Sheet1!$H$2, "C", IF($J$222&gt;[1]Sheet1!$H$4, "O", "M"))</f>
        <v>M</v>
      </c>
      <c r="L226" s="4">
        <v>22.935391190085081</v>
      </c>
      <c r="M226" s="5">
        <v>33.134283849477853</v>
      </c>
      <c r="N226" s="5">
        <f t="shared" si="10"/>
        <v>-10.198892659392772</v>
      </c>
      <c r="O226" s="5">
        <v>35.92428098225912</v>
      </c>
      <c r="P226" s="5">
        <v>34.824305663892943</v>
      </c>
      <c r="Q226" s="5">
        <v>34.113362813152989</v>
      </c>
      <c r="R226" s="4">
        <v>1</v>
      </c>
      <c r="S226" s="4">
        <v>0</v>
      </c>
      <c r="T226" s="4">
        <v>1</v>
      </c>
      <c r="U226" s="4">
        <f t="shared" si="11"/>
        <v>1</v>
      </c>
      <c r="V226" s="4">
        <v>0</v>
      </c>
      <c r="W226" s="4">
        <v>1</v>
      </c>
      <c r="X226" s="4">
        <v>0</v>
      </c>
      <c r="Y226" s="5">
        <v>1.4375987031499562</v>
      </c>
      <c r="Z226" s="5">
        <v>7.5120804492621103</v>
      </c>
      <c r="AA226" s="4" t="s">
        <v>24</v>
      </c>
      <c r="AB226" s="5">
        <v>72.905454696390521</v>
      </c>
      <c r="AC226" s="5">
        <v>5.3894801532567103</v>
      </c>
      <c r="AD226" s="5">
        <v>5.7667407478983534</v>
      </c>
      <c r="AE226" s="5">
        <v>9.8391000000000002</v>
      </c>
      <c r="AF226" s="5">
        <v>147.5275</v>
      </c>
    </row>
    <row r="227" spans="1:32" x14ac:dyDescent="0.2">
      <c r="A227" s="3" t="s">
        <v>34</v>
      </c>
      <c r="B227" s="4">
        <v>1999</v>
      </c>
      <c r="C227" s="4">
        <v>11</v>
      </c>
      <c r="D227" s="4">
        <v>0</v>
      </c>
      <c r="E227" s="4">
        <v>0</v>
      </c>
      <c r="F227" s="4">
        <v>1</v>
      </c>
      <c r="G227" s="4">
        <v>0</v>
      </c>
      <c r="H227" s="4">
        <f t="shared" si="9"/>
        <v>3</v>
      </c>
      <c r="I227" s="5">
        <v>-1.1887569427490234</v>
      </c>
      <c r="K227" s="4" t="str">
        <f>IF($J$222&lt;=[1]Sheet1!$H$2, "C", IF($J$222&gt;[1]Sheet1!$H$4, "O", "M"))</f>
        <v>M</v>
      </c>
      <c r="L227" s="4">
        <v>26.673147208034027</v>
      </c>
      <c r="M227" s="5">
        <v>22.935391190085081</v>
      </c>
      <c r="N227" s="5">
        <f t="shared" si="10"/>
        <v>3.7377560179489464</v>
      </c>
      <c r="O227" s="5">
        <v>33.134283849477853</v>
      </c>
      <c r="P227" s="5">
        <v>35.92428098225912</v>
      </c>
      <c r="Q227" s="5">
        <v>34.824305663892943</v>
      </c>
      <c r="R227" s="4">
        <v>0</v>
      </c>
      <c r="S227" s="4">
        <v>0</v>
      </c>
      <c r="T227" s="4">
        <v>0</v>
      </c>
      <c r="U227" s="4">
        <f t="shared" si="11"/>
        <v>0</v>
      </c>
      <c r="V227" s="4">
        <v>0</v>
      </c>
      <c r="W227" s="4">
        <v>0</v>
      </c>
      <c r="X227" s="4">
        <v>0</v>
      </c>
      <c r="Y227" s="5">
        <v>1.9192087376608817</v>
      </c>
      <c r="Z227" s="5">
        <v>0.81144772964698397</v>
      </c>
      <c r="AA227" s="4" t="s">
        <v>24</v>
      </c>
      <c r="AB227" s="5">
        <v>65.430232417351476</v>
      </c>
      <c r="AC227" s="5">
        <v>5.2290990038314114</v>
      </c>
      <c r="AD227" s="5">
        <v>-5.7138977341246715</v>
      </c>
      <c r="AE227" s="5">
        <v>10.5486</v>
      </c>
      <c r="AF227" s="5">
        <v>151.51583333333335</v>
      </c>
    </row>
    <row r="228" spans="1:32" x14ac:dyDescent="0.2">
      <c r="A228" s="3" t="s">
        <v>34</v>
      </c>
      <c r="B228" s="4">
        <v>2000</v>
      </c>
      <c r="C228" s="4">
        <v>11</v>
      </c>
      <c r="D228" s="4">
        <v>0</v>
      </c>
      <c r="E228" s="4">
        <v>0</v>
      </c>
      <c r="F228" s="4">
        <v>1</v>
      </c>
      <c r="G228" s="4">
        <v>0</v>
      </c>
      <c r="H228" s="4">
        <f t="shared" si="9"/>
        <v>3</v>
      </c>
      <c r="I228" s="5">
        <v>-0.12634706497192383</v>
      </c>
      <c r="K228" s="4" t="str">
        <f>IF($J$222&lt;=[1]Sheet1!$H$2, "C", IF($J$222&gt;[1]Sheet1!$H$4, "O", "M"))</f>
        <v>M</v>
      </c>
      <c r="L228" s="4">
        <v>32.941704339447831</v>
      </c>
      <c r="M228" s="5">
        <v>26.673147208034027</v>
      </c>
      <c r="N228" s="5">
        <f t="shared" si="10"/>
        <v>6.2685571314138038</v>
      </c>
      <c r="O228" s="5">
        <v>22.935391190085081</v>
      </c>
      <c r="P228" s="5">
        <v>33.134283849477853</v>
      </c>
      <c r="Q228" s="5">
        <v>35.92428098225912</v>
      </c>
      <c r="R228" s="4">
        <v>0</v>
      </c>
      <c r="S228" s="4">
        <v>0</v>
      </c>
      <c r="T228" s="4">
        <v>0</v>
      </c>
      <c r="U228" s="4">
        <f t="shared" si="11"/>
        <v>0</v>
      </c>
      <c r="V228" s="4">
        <v>0</v>
      </c>
      <c r="W228" s="4">
        <v>0</v>
      </c>
      <c r="X228" s="4">
        <v>0</v>
      </c>
      <c r="Y228" s="5">
        <v>2.0492740336075581</v>
      </c>
      <c r="Z228" s="5">
        <v>2.2653331726714301</v>
      </c>
      <c r="AA228" s="4" t="s">
        <v>24</v>
      </c>
      <c r="AB228" s="5">
        <v>67.947202741880503</v>
      </c>
      <c r="AC228" s="5">
        <v>6.3347528846153871</v>
      </c>
      <c r="AD228" s="5">
        <v>10.73058968562168</v>
      </c>
      <c r="AE228" s="5">
        <v>7.5220000000000002</v>
      </c>
      <c r="AF228" s="5">
        <v>184.79416666666665</v>
      </c>
    </row>
    <row r="229" spans="1:32" x14ac:dyDescent="0.2">
      <c r="A229" s="3" t="s">
        <v>34</v>
      </c>
      <c r="B229" s="4">
        <v>2001</v>
      </c>
      <c r="C229" s="4">
        <v>11</v>
      </c>
      <c r="D229" s="4">
        <v>0</v>
      </c>
      <c r="E229" s="4">
        <v>0</v>
      </c>
      <c r="F229" s="4">
        <v>1</v>
      </c>
      <c r="G229" s="4">
        <v>0</v>
      </c>
      <c r="H229" s="4">
        <f t="shared" si="9"/>
        <v>3</v>
      </c>
      <c r="I229" s="5">
        <v>-0.12634706497192383</v>
      </c>
      <c r="K229" s="4" t="str">
        <f>IF($J$222&lt;=[1]Sheet1!$H$2, "C", IF($J$222&gt;[1]Sheet1!$H$4, "O", "M"))</f>
        <v>M</v>
      </c>
      <c r="L229" s="4">
        <v>31.559591539700953</v>
      </c>
      <c r="M229" s="5">
        <v>32.941704339447831</v>
      </c>
      <c r="N229" s="5">
        <f t="shared" si="10"/>
        <v>-1.3821127997468778</v>
      </c>
      <c r="O229" s="5">
        <v>26.673147208034027</v>
      </c>
      <c r="P229" s="5">
        <v>22.935391190085081</v>
      </c>
      <c r="Q229" s="5">
        <v>33.134283849477853</v>
      </c>
      <c r="R229" s="4">
        <v>0</v>
      </c>
      <c r="S229" s="4">
        <v>0</v>
      </c>
      <c r="T229" s="4">
        <v>0</v>
      </c>
      <c r="U229" s="4">
        <f t="shared" si="11"/>
        <v>0</v>
      </c>
      <c r="V229" s="4">
        <v>0</v>
      </c>
      <c r="W229" s="4">
        <v>0</v>
      </c>
      <c r="X229" s="4">
        <v>0</v>
      </c>
      <c r="Y229" s="5">
        <v>1.2235766893337177</v>
      </c>
      <c r="Z229" s="5">
        <v>4.0669201937019501</v>
      </c>
      <c r="AA229" s="4" t="s">
        <v>24</v>
      </c>
      <c r="AB229" s="5">
        <v>63.91107188278157</v>
      </c>
      <c r="AC229" s="5">
        <v>3.661243026819923</v>
      </c>
      <c r="AD229" s="5">
        <v>8.8312782048992347</v>
      </c>
      <c r="AE229" s="5">
        <v>3.915</v>
      </c>
      <c r="AF229" s="5">
        <v>201.53250000000003</v>
      </c>
    </row>
    <row r="230" spans="1:32" x14ac:dyDescent="0.2">
      <c r="A230" s="3" t="s">
        <v>34</v>
      </c>
      <c r="B230" s="4">
        <v>2002</v>
      </c>
      <c r="C230" s="4">
        <v>11</v>
      </c>
      <c r="D230" s="4">
        <v>0</v>
      </c>
      <c r="E230" s="4">
        <v>0</v>
      </c>
      <c r="F230" s="4">
        <v>1</v>
      </c>
      <c r="G230" s="4">
        <v>0</v>
      </c>
      <c r="H230" s="4">
        <f t="shared" si="9"/>
        <v>3</v>
      </c>
      <c r="I230" s="5">
        <v>-0.12634706497192383</v>
      </c>
      <c r="K230" s="4" t="str">
        <f>IF($J$222&lt;=[1]Sheet1!$H$2, "C", IF($J$222&gt;[1]Sheet1!$H$4, "O", "M"))</f>
        <v>M</v>
      </c>
      <c r="L230" s="4">
        <v>30.939593712829204</v>
      </c>
      <c r="M230" s="5">
        <v>31.559591539700953</v>
      </c>
      <c r="N230" s="5">
        <f t="shared" si="10"/>
        <v>-0.61999782687174942</v>
      </c>
      <c r="O230" s="5">
        <v>32.941704339447831</v>
      </c>
      <c r="P230" s="5">
        <v>26.673147208034027</v>
      </c>
      <c r="Q230" s="5">
        <v>22.935391190085081</v>
      </c>
      <c r="R230" s="4">
        <v>0</v>
      </c>
      <c r="S230" s="4">
        <v>0</v>
      </c>
      <c r="T230" s="4">
        <v>0</v>
      </c>
      <c r="U230" s="4">
        <f t="shared" si="11"/>
        <v>0</v>
      </c>
      <c r="V230" s="4">
        <v>0</v>
      </c>
      <c r="W230" s="4">
        <v>0</v>
      </c>
      <c r="X230" s="4">
        <v>0</v>
      </c>
      <c r="Y230" s="5">
        <v>0.89900159435356286</v>
      </c>
      <c r="Z230" s="5">
        <v>2.7630627670062502</v>
      </c>
      <c r="AA230" s="4" t="s">
        <v>24</v>
      </c>
      <c r="AB230" s="5">
        <v>60.153734111750957</v>
      </c>
      <c r="AC230" s="5">
        <v>1.7330403448275855</v>
      </c>
      <c r="AD230" s="5">
        <v>4.5253194974877715</v>
      </c>
      <c r="AE230" s="5">
        <v>3.5985</v>
      </c>
      <c r="AF230" s="5">
        <v>208.45416666666665</v>
      </c>
    </row>
    <row r="231" spans="1:32" x14ac:dyDescent="0.2">
      <c r="A231" s="3" t="s">
        <v>34</v>
      </c>
      <c r="B231" s="4">
        <v>2003</v>
      </c>
      <c r="C231" s="4">
        <v>11</v>
      </c>
      <c r="D231" s="4">
        <v>0</v>
      </c>
      <c r="E231" s="4">
        <v>0</v>
      </c>
      <c r="F231" s="4">
        <v>1</v>
      </c>
      <c r="G231" s="4">
        <v>0</v>
      </c>
      <c r="H231" s="4">
        <f t="shared" si="9"/>
        <v>3</v>
      </c>
      <c r="I231" s="5">
        <v>-0.12634706497192383</v>
      </c>
      <c r="K231" s="4" t="str">
        <f>IF($J$222&lt;=[1]Sheet1!$H$2, "C", IF($J$222&gt;[1]Sheet1!$H$4, "O", "M"))</f>
        <v>M</v>
      </c>
      <c r="L231" s="4">
        <v>32.01490562394055</v>
      </c>
      <c r="M231" s="5">
        <v>30.939593712829204</v>
      </c>
      <c r="N231" s="5">
        <f t="shared" si="10"/>
        <v>1.0753119111113456</v>
      </c>
      <c r="O231" s="5">
        <v>31.559591539700953</v>
      </c>
      <c r="P231" s="5">
        <v>32.941704339447831</v>
      </c>
      <c r="Q231" s="5">
        <v>26.673147208034027</v>
      </c>
      <c r="R231" s="4">
        <v>0</v>
      </c>
      <c r="S231" s="4">
        <v>0</v>
      </c>
      <c r="T231" s="4">
        <v>0</v>
      </c>
      <c r="U231" s="4">
        <f t="shared" si="11"/>
        <v>0</v>
      </c>
      <c r="V231" s="4">
        <v>0</v>
      </c>
      <c r="W231" s="4">
        <v>0</v>
      </c>
      <c r="X231" s="4">
        <v>0</v>
      </c>
      <c r="Y231" s="5">
        <v>1.0300934104840036</v>
      </c>
      <c r="Z231" s="5">
        <v>3.51382120060887</v>
      </c>
      <c r="AA231" s="4" t="s">
        <v>24</v>
      </c>
      <c r="AB231" s="5">
        <v>63.393012390688355</v>
      </c>
      <c r="AC231" s="5">
        <v>1.1770885823754806</v>
      </c>
      <c r="AD231" s="5">
        <v>7.4324336136980804</v>
      </c>
      <c r="AE231" s="5">
        <v>2.7483</v>
      </c>
      <c r="AF231" s="5">
        <v>258.45250000000004</v>
      </c>
    </row>
    <row r="232" spans="1:32" x14ac:dyDescent="0.2">
      <c r="A232" s="3" t="s">
        <v>34</v>
      </c>
      <c r="B232" s="4">
        <v>2004</v>
      </c>
      <c r="C232" s="4">
        <v>11</v>
      </c>
      <c r="D232" s="4">
        <v>0</v>
      </c>
      <c r="E232" s="4">
        <v>0</v>
      </c>
      <c r="F232" s="4">
        <v>1</v>
      </c>
      <c r="G232" s="4">
        <v>0</v>
      </c>
      <c r="H232" s="4">
        <f t="shared" si="9"/>
        <v>3</v>
      </c>
      <c r="I232" s="5">
        <v>-0.12634706497192383</v>
      </c>
      <c r="K232" s="4" t="str">
        <f>IF($J$222&lt;=[1]Sheet1!$H$2, "C", IF($J$222&gt;[1]Sheet1!$H$4, "O", "M"))</f>
        <v>M</v>
      </c>
      <c r="L232" s="4">
        <v>32.117062700028114</v>
      </c>
      <c r="M232" s="5">
        <v>32.01490562394055</v>
      </c>
      <c r="N232" s="5">
        <f t="shared" si="10"/>
        <v>0.10215707608756475</v>
      </c>
      <c r="O232" s="5">
        <v>30.939593712829204</v>
      </c>
      <c r="P232" s="5">
        <v>31.559591539700953</v>
      </c>
      <c r="Q232" s="5">
        <v>32.941704339447831</v>
      </c>
      <c r="R232" s="4">
        <v>0</v>
      </c>
      <c r="S232" s="4">
        <v>0</v>
      </c>
      <c r="T232" s="4">
        <v>0</v>
      </c>
      <c r="U232" s="4">
        <f t="shared" si="11"/>
        <v>0</v>
      </c>
      <c r="V232" s="4">
        <v>0</v>
      </c>
      <c r="W232" s="4">
        <v>0</v>
      </c>
      <c r="X232" s="4">
        <v>0</v>
      </c>
      <c r="Y232" s="5">
        <v>1.7381012438913552</v>
      </c>
      <c r="Z232" s="5">
        <v>3.591023676536</v>
      </c>
      <c r="AA232" s="4" t="s">
        <v>24</v>
      </c>
      <c r="AB232" s="5">
        <v>72.761086310551505</v>
      </c>
      <c r="AC232" s="5">
        <v>1.574740267175573</v>
      </c>
      <c r="AD232" s="5">
        <v>2.9332070530366394</v>
      </c>
      <c r="AE232" s="5">
        <v>2.8355000000000001</v>
      </c>
      <c r="AF232" s="5">
        <v>291.66749999999996</v>
      </c>
    </row>
    <row r="233" spans="1:32" x14ac:dyDescent="0.2">
      <c r="A233" s="3" t="s">
        <v>34</v>
      </c>
      <c r="B233" s="4">
        <v>2005</v>
      </c>
      <c r="C233" s="4">
        <v>11</v>
      </c>
      <c r="D233" s="4">
        <v>0</v>
      </c>
      <c r="E233" s="4">
        <v>0</v>
      </c>
      <c r="F233" s="4">
        <v>1</v>
      </c>
      <c r="G233" s="4">
        <v>0</v>
      </c>
      <c r="H233" s="4">
        <f t="shared" si="9"/>
        <v>3</v>
      </c>
      <c r="I233" s="5">
        <v>-0.12634706497192383</v>
      </c>
      <c r="K233" s="4" t="str">
        <f>IF($J$222&lt;=[1]Sheet1!$H$2, "C", IF($J$222&gt;[1]Sheet1!$H$4, "O", "M"))</f>
        <v>M</v>
      </c>
      <c r="L233" s="4">
        <v>32.163075495003085</v>
      </c>
      <c r="M233" s="5">
        <v>32.117062700028114</v>
      </c>
      <c r="N233" s="5">
        <f t="shared" si="10"/>
        <v>4.6012794974970461E-2</v>
      </c>
      <c r="O233" s="5">
        <v>32.01490562394055</v>
      </c>
      <c r="P233" s="5">
        <v>30.939593712829204</v>
      </c>
      <c r="Q233" s="5">
        <v>31.559591539700953</v>
      </c>
      <c r="R233" s="4">
        <v>0</v>
      </c>
      <c r="S233" s="4">
        <v>0</v>
      </c>
      <c r="T233" s="4">
        <v>0</v>
      </c>
      <c r="U233" s="4">
        <f t="shared" si="11"/>
        <v>0</v>
      </c>
      <c r="V233" s="4">
        <v>0</v>
      </c>
      <c r="W233" s="4">
        <v>0</v>
      </c>
      <c r="X233" s="4">
        <v>0</v>
      </c>
      <c r="Y233" s="5">
        <v>1.5190552267809441</v>
      </c>
      <c r="Z233" s="5">
        <v>2.7543838721221499</v>
      </c>
      <c r="AA233" s="4" t="s">
        <v>24</v>
      </c>
      <c r="AB233" s="5">
        <v>71.184292452260948</v>
      </c>
      <c r="AC233" s="5">
        <v>3.4567601538461545</v>
      </c>
      <c r="AD233" s="5">
        <v>4.8998515065565869</v>
      </c>
      <c r="AE233" s="5">
        <v>4.5152000000000001</v>
      </c>
      <c r="AF233" s="5">
        <v>330.82833333333338</v>
      </c>
    </row>
    <row r="234" spans="1:32" x14ac:dyDescent="0.2">
      <c r="A234" s="3" t="s">
        <v>34</v>
      </c>
      <c r="B234" s="4">
        <v>2006</v>
      </c>
      <c r="C234" s="4">
        <v>11</v>
      </c>
      <c r="D234" s="4">
        <v>0</v>
      </c>
      <c r="E234" s="4">
        <v>0</v>
      </c>
      <c r="F234" s="4">
        <v>1</v>
      </c>
      <c r="G234" s="4">
        <v>0</v>
      </c>
      <c r="H234" s="4">
        <f t="shared" si="9"/>
        <v>3</v>
      </c>
      <c r="I234" s="5">
        <v>-0.12634706497192383</v>
      </c>
      <c r="K234" s="4" t="str">
        <f>IF($J$222&lt;=[1]Sheet1!$H$2, "C", IF($J$222&gt;[1]Sheet1!$H$4, "O", "M"))</f>
        <v>M</v>
      </c>
      <c r="L234" s="4">
        <v>32.700677580749577</v>
      </c>
      <c r="M234" s="5">
        <v>32.163075495003085</v>
      </c>
      <c r="N234" s="5">
        <f t="shared" si="10"/>
        <v>0.53760208574649226</v>
      </c>
      <c r="O234" s="5">
        <v>32.117062700028114</v>
      </c>
      <c r="P234" s="5">
        <v>32.01490562394055</v>
      </c>
      <c r="Q234" s="5">
        <v>30.939593712829204</v>
      </c>
      <c r="R234" s="4">
        <v>0</v>
      </c>
      <c r="S234" s="4">
        <v>0</v>
      </c>
      <c r="T234" s="4">
        <v>0</v>
      </c>
      <c r="U234" s="4">
        <f t="shared" si="11"/>
        <v>0</v>
      </c>
      <c r="V234" s="4">
        <v>0</v>
      </c>
      <c r="W234" s="4">
        <v>0</v>
      </c>
      <c r="X234" s="4">
        <v>0</v>
      </c>
      <c r="Y234" s="5">
        <v>0.90550731624796355</v>
      </c>
      <c r="Z234" s="5">
        <v>2.2417255830692202</v>
      </c>
      <c r="AA234" s="4" t="s">
        <v>24</v>
      </c>
      <c r="AB234" s="5">
        <v>73.551349996159644</v>
      </c>
      <c r="AC234" s="5">
        <v>5.0368586923076846</v>
      </c>
      <c r="AD234" s="5">
        <v>3.9236874396969483</v>
      </c>
      <c r="AE234" s="5">
        <v>6.1359000000000004</v>
      </c>
      <c r="AF234" s="5">
        <v>363.50416666666666</v>
      </c>
    </row>
    <row r="235" spans="1:32" x14ac:dyDescent="0.2">
      <c r="A235" s="3" t="s">
        <v>34</v>
      </c>
      <c r="B235" s="4">
        <v>2007</v>
      </c>
      <c r="C235" s="4">
        <v>11</v>
      </c>
      <c r="D235" s="4">
        <v>0</v>
      </c>
      <c r="E235" s="4">
        <v>0</v>
      </c>
      <c r="F235" s="4">
        <v>1</v>
      </c>
      <c r="G235" s="4">
        <v>0</v>
      </c>
      <c r="H235" s="4">
        <f t="shared" si="9"/>
        <v>3</v>
      </c>
      <c r="I235" s="5">
        <v>-0.12634706497192383</v>
      </c>
      <c r="K235" s="4" t="str">
        <f>IF($J$222&lt;=[1]Sheet1!$H$2, "C", IF($J$222&gt;[1]Sheet1!$H$4, "O", "M"))</f>
        <v>M</v>
      </c>
      <c r="L235" s="4">
        <v>32.579531157111887</v>
      </c>
      <c r="M235" s="5">
        <v>32.700677580749577</v>
      </c>
      <c r="N235" s="5">
        <f t="shared" si="10"/>
        <v>-0.12114642363768979</v>
      </c>
      <c r="O235" s="5">
        <v>32.163075495003085</v>
      </c>
      <c r="P235" s="5">
        <v>32.117062700028114</v>
      </c>
      <c r="Q235" s="5">
        <v>32.01490562394055</v>
      </c>
      <c r="R235" s="4">
        <v>0</v>
      </c>
      <c r="S235" s="4">
        <v>0</v>
      </c>
      <c r="T235" s="4">
        <v>0</v>
      </c>
      <c r="U235" s="4">
        <f t="shared" si="11"/>
        <v>0</v>
      </c>
      <c r="V235" s="4">
        <v>0</v>
      </c>
      <c r="W235" s="4">
        <v>0</v>
      </c>
      <c r="X235" s="4">
        <v>0</v>
      </c>
      <c r="Y235" s="5">
        <v>0.78623531608103014</v>
      </c>
      <c r="Z235" s="5">
        <v>2.53434767798344</v>
      </c>
      <c r="AA235" s="4" t="s">
        <v>24</v>
      </c>
      <c r="AB235" s="5">
        <v>77.243017018420574</v>
      </c>
      <c r="AC235" s="5">
        <v>5.1346301532567145</v>
      </c>
      <c r="AD235" s="5">
        <v>5.1761339817870038</v>
      </c>
      <c r="AE235" s="5">
        <v>4.0571999999999999</v>
      </c>
      <c r="AF235" s="5">
        <v>395.15833333333336</v>
      </c>
    </row>
    <row r="236" spans="1:32" x14ac:dyDescent="0.2">
      <c r="A236" s="3" t="s">
        <v>34</v>
      </c>
      <c r="B236" s="4">
        <v>2008</v>
      </c>
      <c r="C236" s="4">
        <v>11</v>
      </c>
      <c r="D236" s="4">
        <v>0</v>
      </c>
      <c r="E236" s="4">
        <v>0</v>
      </c>
      <c r="F236" s="4">
        <v>1</v>
      </c>
      <c r="G236" s="4">
        <v>0</v>
      </c>
      <c r="H236" s="4">
        <f t="shared" si="9"/>
        <v>3</v>
      </c>
      <c r="I236" s="5">
        <v>0.133271723985672</v>
      </c>
      <c r="K236" s="4" t="str">
        <f>IF($J$222&lt;=[1]Sheet1!$H$2, "C", IF($J$222&gt;[1]Sheet1!$H$4, "O", "M"))</f>
        <v>M</v>
      </c>
      <c r="L236" s="4">
        <v>33.018512941965547</v>
      </c>
      <c r="M236" s="5">
        <v>32.579531157111887</v>
      </c>
      <c r="N236" s="5">
        <f t="shared" si="10"/>
        <v>0.43898178485365946</v>
      </c>
      <c r="O236" s="5">
        <v>32.700677580749577</v>
      </c>
      <c r="P236" s="5">
        <v>32.163075495003085</v>
      </c>
      <c r="Q236" s="5">
        <v>32.117062700028114</v>
      </c>
      <c r="R236" s="4">
        <v>0</v>
      </c>
      <c r="S236" s="4">
        <v>0</v>
      </c>
      <c r="T236" s="4">
        <v>0</v>
      </c>
      <c r="U236" s="4">
        <f t="shared" si="11"/>
        <v>0</v>
      </c>
      <c r="V236" s="4">
        <v>0</v>
      </c>
      <c r="W236" s="4">
        <v>0</v>
      </c>
      <c r="X236" s="4">
        <v>0</v>
      </c>
      <c r="Y236" s="5">
        <v>1.1162729312393516</v>
      </c>
      <c r="Z236" s="5">
        <v>4.6743150760780399</v>
      </c>
      <c r="AA236" s="4" t="s">
        <v>24</v>
      </c>
      <c r="AB236" s="5">
        <v>99.93354412099967</v>
      </c>
      <c r="AC236" s="5">
        <v>2.8384316793893118</v>
      </c>
      <c r="AD236" s="5">
        <v>5.4634060876222748</v>
      </c>
      <c r="AE236" s="5">
        <v>4.0907</v>
      </c>
      <c r="AF236" s="5">
        <v>393.37833333333333</v>
      </c>
    </row>
    <row r="237" spans="1:32" x14ac:dyDescent="0.2">
      <c r="A237" s="3" t="s">
        <v>34</v>
      </c>
      <c r="B237" s="4">
        <v>2009</v>
      </c>
      <c r="C237" s="4">
        <v>11</v>
      </c>
      <c r="D237" s="4">
        <v>0</v>
      </c>
      <c r="E237" s="4">
        <v>0</v>
      </c>
      <c r="F237" s="4">
        <v>1</v>
      </c>
      <c r="G237" s="4">
        <v>0</v>
      </c>
      <c r="H237" s="4">
        <f t="shared" si="9"/>
        <v>3</v>
      </c>
      <c r="I237" s="5">
        <v>0.39289051294326782</v>
      </c>
      <c r="K237" s="4" t="str">
        <f>IF($J$222&lt;=[1]Sheet1!$H$2, "C", IF($J$222&gt;[1]Sheet1!$H$4, "O", "M"))</f>
        <v>M</v>
      </c>
      <c r="L237" s="4">
        <v>28.465657695467549</v>
      </c>
      <c r="M237" s="5">
        <v>33.018512941965547</v>
      </c>
      <c r="N237" s="5">
        <f t="shared" si="10"/>
        <v>-4.5528552464979981</v>
      </c>
      <c r="O237" s="5">
        <v>32.579531157111887</v>
      </c>
      <c r="P237" s="5">
        <v>32.700677580749577</v>
      </c>
      <c r="Q237" s="5">
        <v>32.163075495003085</v>
      </c>
      <c r="R237" s="4">
        <v>1</v>
      </c>
      <c r="S237" s="4">
        <v>0</v>
      </c>
      <c r="T237" s="4">
        <v>0</v>
      </c>
      <c r="U237" s="4">
        <f t="shared" si="11"/>
        <v>0</v>
      </c>
      <c r="V237" s="4">
        <v>1</v>
      </c>
      <c r="W237" s="4">
        <v>0</v>
      </c>
      <c r="X237" s="4">
        <v>0</v>
      </c>
      <c r="Y237" s="5">
        <v>1.000282777194007</v>
      </c>
      <c r="Z237" s="5">
        <v>2.7570009415697898</v>
      </c>
      <c r="AA237" s="4" t="s">
        <v>24</v>
      </c>
      <c r="AB237" s="5">
        <v>90.412637649931696</v>
      </c>
      <c r="AC237" s="5">
        <v>0.66468946360153258</v>
      </c>
      <c r="AD237" s="5">
        <v>2.8292144573827045</v>
      </c>
      <c r="AE237" s="5">
        <v>2.0348000000000002</v>
      </c>
      <c r="AF237" s="5">
        <v>420.89833333333331</v>
      </c>
    </row>
    <row r="238" spans="1:32" x14ac:dyDescent="0.2">
      <c r="A238" s="3" t="s">
        <v>34</v>
      </c>
      <c r="B238" s="4">
        <v>2010</v>
      </c>
      <c r="C238" s="4">
        <v>11</v>
      </c>
      <c r="D238" s="4">
        <v>0</v>
      </c>
      <c r="E238" s="4">
        <v>0</v>
      </c>
      <c r="F238" s="4">
        <v>1</v>
      </c>
      <c r="G238" s="4">
        <v>0</v>
      </c>
      <c r="H238" s="4">
        <f t="shared" si="9"/>
        <v>3</v>
      </c>
      <c r="I238" s="5">
        <v>0.65250933170318604</v>
      </c>
      <c r="K238" s="4" t="str">
        <f>IF($J$222&lt;=[1]Sheet1!$H$2, "C", IF($J$222&gt;[1]Sheet1!$H$4, "O", "M"))</f>
        <v>M</v>
      </c>
      <c r="L238" s="4">
        <v>32.022875062830551</v>
      </c>
      <c r="M238" s="5">
        <v>28.465657695467549</v>
      </c>
      <c r="N238" s="5">
        <f t="shared" si="10"/>
        <v>3.5572173673630019</v>
      </c>
      <c r="O238" s="5">
        <v>33.018512941965547</v>
      </c>
      <c r="P238" s="5">
        <v>32.579531157111887</v>
      </c>
      <c r="Q238" s="5">
        <v>32.700677580749577</v>
      </c>
      <c r="R238" s="4">
        <v>0</v>
      </c>
      <c r="S238" s="4">
        <v>0</v>
      </c>
      <c r="T238" s="4">
        <v>0</v>
      </c>
      <c r="U238" s="4">
        <f t="shared" si="11"/>
        <v>0</v>
      </c>
      <c r="V238" s="4">
        <v>0</v>
      </c>
      <c r="W238" s="4">
        <v>0</v>
      </c>
      <c r="X238" s="4">
        <v>0</v>
      </c>
      <c r="Y238" s="5">
        <v>0.86773921775567686</v>
      </c>
      <c r="Z238" s="5">
        <v>2.95586282160837</v>
      </c>
      <c r="AA238" s="4" t="s">
        <v>24</v>
      </c>
      <c r="AB238" s="5">
        <v>95.654093706828689</v>
      </c>
      <c r="AC238" s="5">
        <v>0.33307448275862006</v>
      </c>
      <c r="AD238" s="5">
        <v>0.70751848260759687</v>
      </c>
      <c r="AE238" s="5">
        <v>2.2782</v>
      </c>
      <c r="AF238" s="5">
        <v>504.15249999999997</v>
      </c>
    </row>
    <row r="239" spans="1:32" x14ac:dyDescent="0.2">
      <c r="A239" s="3" t="s">
        <v>34</v>
      </c>
      <c r="B239" s="4">
        <v>2011</v>
      </c>
      <c r="C239" s="4">
        <v>11</v>
      </c>
      <c r="D239" s="4">
        <v>0</v>
      </c>
      <c r="E239" s="4">
        <v>0</v>
      </c>
      <c r="F239" s="4">
        <v>1</v>
      </c>
      <c r="G239" s="4">
        <v>0</v>
      </c>
      <c r="H239" s="4">
        <f t="shared" si="9"/>
        <v>3</v>
      </c>
      <c r="I239" s="5">
        <v>0.91212809085845947</v>
      </c>
      <c r="K239" s="4" t="str">
        <f>IF($J$222&lt;=[1]Sheet1!$H$2, "C", IF($J$222&gt;[1]Sheet1!$H$4, "O", "M"))</f>
        <v>M</v>
      </c>
      <c r="L239" s="4">
        <v>32.958832608853882</v>
      </c>
      <c r="M239" s="5">
        <v>32.022875062830551</v>
      </c>
      <c r="N239" s="5">
        <f t="shared" si="10"/>
        <v>0.93595754602333159</v>
      </c>
      <c r="O239" s="5">
        <v>28.465657695467549</v>
      </c>
      <c r="P239" s="5">
        <v>33.018512941965547</v>
      </c>
      <c r="Q239" s="5">
        <v>32.579531157111887</v>
      </c>
      <c r="R239" s="4">
        <v>0</v>
      </c>
      <c r="S239" s="4">
        <v>0</v>
      </c>
      <c r="T239" s="4">
        <v>0</v>
      </c>
      <c r="U239" s="4">
        <f t="shared" si="11"/>
        <v>0</v>
      </c>
      <c r="V239" s="4">
        <v>0</v>
      </c>
      <c r="W239" s="4">
        <v>0</v>
      </c>
      <c r="X239" s="4">
        <v>0</v>
      </c>
      <c r="Y239" s="5">
        <v>0.81274803897556858</v>
      </c>
      <c r="Z239" s="5">
        <v>4</v>
      </c>
      <c r="AA239" s="4" t="s">
        <v>24</v>
      </c>
      <c r="AB239" s="5">
        <v>110.00005252569818</v>
      </c>
      <c r="AC239" s="5">
        <v>0.3255502692307693</v>
      </c>
      <c r="AD239" s="5">
        <v>6.4967851688855234</v>
      </c>
      <c r="AE239" s="5">
        <v>4.1078000000000001</v>
      </c>
      <c r="AF239" s="5">
        <v>545.91166666666675</v>
      </c>
    </row>
    <row r="240" spans="1:32" x14ac:dyDescent="0.2">
      <c r="A240" s="3" t="s">
        <v>34</v>
      </c>
      <c r="B240" s="4">
        <v>2012</v>
      </c>
      <c r="C240" s="4">
        <v>11</v>
      </c>
      <c r="D240" s="4">
        <v>0</v>
      </c>
      <c r="E240" s="4">
        <v>0</v>
      </c>
      <c r="F240" s="4">
        <v>1</v>
      </c>
      <c r="G240" s="4">
        <v>0</v>
      </c>
      <c r="H240" s="4">
        <f t="shared" si="9"/>
        <v>3</v>
      </c>
      <c r="I240" s="5">
        <v>1.1717468500137329</v>
      </c>
      <c r="K240" s="4" t="str">
        <f>IF($J$222&lt;=[1]Sheet1!$H$2, "C", IF($J$222&gt;[1]Sheet1!$H$4, "O", "M"))</f>
        <v>M</v>
      </c>
      <c r="L240" s="4">
        <v>31.001238078934762</v>
      </c>
      <c r="M240" s="5">
        <v>32.958832608853882</v>
      </c>
      <c r="N240" s="5">
        <f t="shared" si="10"/>
        <v>-1.9575945299191204</v>
      </c>
      <c r="O240" s="5">
        <v>32.022875062830551</v>
      </c>
      <c r="P240" s="5">
        <v>28.465657695467549</v>
      </c>
      <c r="Q240" s="5">
        <v>33.018512941965547</v>
      </c>
      <c r="R240" s="4">
        <v>0</v>
      </c>
      <c r="S240" s="4">
        <v>0</v>
      </c>
      <c r="T240" s="4">
        <v>0</v>
      </c>
      <c r="U240" s="4">
        <f t="shared" si="11"/>
        <v>0</v>
      </c>
      <c r="V240" s="4">
        <v>0</v>
      </c>
      <c r="W240" s="4">
        <v>0</v>
      </c>
      <c r="X240" s="4">
        <v>0</v>
      </c>
      <c r="Y240" s="5">
        <v>0.77656559703732231</v>
      </c>
      <c r="Z240" s="5">
        <v>2.1923076923076898</v>
      </c>
      <c r="AA240" s="4" t="s">
        <v>24</v>
      </c>
      <c r="AB240" s="5">
        <v>109.88622073464964</v>
      </c>
      <c r="AC240" s="5">
        <v>0.41523103448275878</v>
      </c>
      <c r="AD240" s="5">
        <v>3.6817046665084376</v>
      </c>
      <c r="AE240" s="5">
        <v>4.3074000000000003</v>
      </c>
      <c r="AF240" s="5">
        <v>623.90583333333336</v>
      </c>
    </row>
    <row r="241" spans="1:32" x14ac:dyDescent="0.2">
      <c r="A241" s="3" t="s">
        <v>34</v>
      </c>
      <c r="B241" s="4">
        <v>2013</v>
      </c>
      <c r="C241" s="4">
        <v>11</v>
      </c>
      <c r="D241" s="4">
        <v>0</v>
      </c>
      <c r="E241" s="4">
        <v>0</v>
      </c>
      <c r="F241" s="4">
        <v>1</v>
      </c>
      <c r="G241" s="4">
        <v>0</v>
      </c>
      <c r="H241" s="4">
        <f t="shared" si="9"/>
        <v>3</v>
      </c>
      <c r="I241" s="5">
        <v>1.1717468500137329</v>
      </c>
      <c r="K241" s="4" t="str">
        <f>IF($J$222&lt;=[1]Sheet1!$H$2, "C", IF($J$222&gt;[1]Sheet1!$H$4, "O", "M"))</f>
        <v>M</v>
      </c>
      <c r="L241" s="4">
        <v>29.102209850057932</v>
      </c>
      <c r="M241" s="5">
        <v>31.001238078934762</v>
      </c>
      <c r="N241" s="5">
        <f t="shared" si="10"/>
        <v>-1.8990282288768299</v>
      </c>
      <c r="O241" s="5">
        <v>32.958832608853882</v>
      </c>
      <c r="P241" s="5">
        <v>32.022875062830551</v>
      </c>
      <c r="Q241" s="5">
        <v>28.465657695467549</v>
      </c>
      <c r="R241" s="4">
        <v>0</v>
      </c>
      <c r="S241" s="4">
        <v>0</v>
      </c>
      <c r="T241" s="4">
        <v>0</v>
      </c>
      <c r="U241" s="4">
        <f t="shared" si="11"/>
        <v>0</v>
      </c>
      <c r="V241" s="4">
        <v>0</v>
      </c>
      <c r="W241" s="4">
        <v>0</v>
      </c>
      <c r="X241" s="4">
        <v>0</v>
      </c>
      <c r="Y241" s="5">
        <v>0.97783021535065273</v>
      </c>
      <c r="Z241" s="5">
        <v>1.3078660143018399</v>
      </c>
      <c r="AA241" s="4" t="s">
        <v>24</v>
      </c>
      <c r="AB241" s="5">
        <v>102.77075290878545</v>
      </c>
      <c r="AC241" s="5">
        <v>0.2590111111111108</v>
      </c>
      <c r="AD241" s="5">
        <v>2.2923824263689738</v>
      </c>
      <c r="AE241" s="5">
        <v>3.7578999999999998</v>
      </c>
      <c r="AF241" s="5">
        <v>638.66750000000002</v>
      </c>
    </row>
    <row r="242" spans="1:32" x14ac:dyDescent="0.2">
      <c r="A242" s="3" t="s">
        <v>34</v>
      </c>
      <c r="B242" s="4">
        <v>2014</v>
      </c>
      <c r="C242" s="4">
        <v>11</v>
      </c>
      <c r="D242" s="4">
        <v>0</v>
      </c>
      <c r="E242" s="4">
        <v>0</v>
      </c>
      <c r="F242" s="4">
        <v>1</v>
      </c>
      <c r="G242" s="4">
        <v>0</v>
      </c>
      <c r="H242" s="4">
        <f t="shared" si="9"/>
        <v>3</v>
      </c>
      <c r="I242" s="5">
        <v>1.1717468500137329</v>
      </c>
      <c r="K242" s="4" t="str">
        <f>IF($J$222&lt;=[1]Sheet1!$H$2, "C", IF($J$222&gt;[1]Sheet1!$H$4, "O", "M"))</f>
        <v>M</v>
      </c>
      <c r="L242" s="4">
        <v>29.276903325414732</v>
      </c>
      <c r="M242" s="5">
        <v>29.102209850057932</v>
      </c>
      <c r="N242" s="5">
        <f t="shared" si="10"/>
        <v>0.17469347535680058</v>
      </c>
      <c r="O242" s="5">
        <v>31.001238078934762</v>
      </c>
      <c r="P242" s="5">
        <v>32.958832608853882</v>
      </c>
      <c r="Q242" s="5">
        <v>32.022875062830551</v>
      </c>
      <c r="R242" s="4">
        <v>0</v>
      </c>
      <c r="S242" s="4">
        <v>0</v>
      </c>
      <c r="T242" s="4">
        <v>0</v>
      </c>
      <c r="U242" s="4">
        <f t="shared" si="11"/>
        <v>0</v>
      </c>
      <c r="V242" s="4">
        <v>0</v>
      </c>
      <c r="W242" s="4">
        <v>0</v>
      </c>
      <c r="X242" s="4">
        <v>0</v>
      </c>
      <c r="Y242" s="5">
        <v>0.65708049865710394</v>
      </c>
      <c r="Z242" s="5">
        <v>1.2724064270456099</v>
      </c>
      <c r="AA242" s="4" t="s">
        <v>24</v>
      </c>
      <c r="AB242" s="5">
        <v>95.297215969565016</v>
      </c>
      <c r="AC242" s="5">
        <v>0.22653659003831433</v>
      </c>
      <c r="AD242" s="5">
        <v>2.8962200543918328</v>
      </c>
      <c r="AE242" s="5">
        <v>3.641</v>
      </c>
      <c r="AF242" s="5">
        <v>668.14333333333332</v>
      </c>
    </row>
    <row r="243" spans="1:32" x14ac:dyDescent="0.2">
      <c r="A243" s="3" t="s">
        <v>34</v>
      </c>
      <c r="B243" s="4">
        <v>2015</v>
      </c>
      <c r="C243" s="4">
        <v>11</v>
      </c>
      <c r="D243" s="4">
        <v>0</v>
      </c>
      <c r="E243" s="4">
        <v>0</v>
      </c>
      <c r="F243" s="4">
        <v>1</v>
      </c>
      <c r="G243" s="4">
        <v>0</v>
      </c>
      <c r="H243" s="4">
        <f t="shared" si="9"/>
        <v>3</v>
      </c>
      <c r="I243" s="4"/>
      <c r="J243" s="4"/>
      <c r="K243" s="4" t="str">
        <f>IF($J$222&lt;=[1]Sheet1!$H$2, "C", IF($J$222&gt;[1]Sheet1!$H$4, "O", "M"))</f>
        <v>M</v>
      </c>
      <c r="L243" s="4">
        <v>28.488208744882797</v>
      </c>
      <c r="M243" s="5">
        <v>29.276903325414732</v>
      </c>
      <c r="N243" s="5">
        <f t="shared" si="10"/>
        <v>-0.78869458053193497</v>
      </c>
      <c r="O243" s="5">
        <v>29.102209850057932</v>
      </c>
      <c r="P243" s="5">
        <v>31.001238078934762</v>
      </c>
      <c r="Q243" s="5">
        <v>32.958832608853882</v>
      </c>
      <c r="R243" s="4">
        <v>0</v>
      </c>
      <c r="S243" s="4">
        <v>0</v>
      </c>
      <c r="T243" s="4">
        <v>0</v>
      </c>
      <c r="U243" s="4">
        <f t="shared" si="11"/>
        <v>0</v>
      </c>
      <c r="V243" s="4">
        <v>0</v>
      </c>
      <c r="W243" s="4">
        <v>0</v>
      </c>
      <c r="X243" s="4">
        <v>0</v>
      </c>
      <c r="Y243" s="5">
        <v>0.36592629402893578</v>
      </c>
      <c r="Z243" s="5">
        <v>0.70616287600880001</v>
      </c>
      <c r="AA243" s="4" t="s">
        <v>24</v>
      </c>
      <c r="AB243" s="5">
        <v>84.842840474877491</v>
      </c>
      <c r="AC243" s="5">
        <v>0.30615229885057466</v>
      </c>
      <c r="AD243" s="5">
        <v>3.3414475193120694</v>
      </c>
      <c r="AE243" s="5">
        <v>1.2948999999999999</v>
      </c>
      <c r="AF243" s="5">
        <v>675.33833333333348</v>
      </c>
    </row>
    <row r="244" spans="1:32" x14ac:dyDescent="0.2">
      <c r="A244" s="3" t="s">
        <v>35</v>
      </c>
      <c r="B244" s="4">
        <v>1994</v>
      </c>
      <c r="C244" s="4">
        <v>12</v>
      </c>
      <c r="D244" s="4">
        <v>0</v>
      </c>
      <c r="E244" s="4">
        <v>0</v>
      </c>
      <c r="F244" s="4">
        <v>1</v>
      </c>
      <c r="G244" s="4">
        <v>0</v>
      </c>
      <c r="H244" s="4">
        <f t="shared" si="9"/>
        <v>3</v>
      </c>
      <c r="I244" s="5">
        <v>1.1717468500137329</v>
      </c>
      <c r="J244" s="5">
        <f>AVERAGE(I244:I264)</f>
        <v>-2.348124555179051E-2</v>
      </c>
      <c r="K244" s="4" t="str">
        <f>IF($J$244&lt;=[1]Sheet1!$H$2, "C", IF($J$244&gt;[1]Sheet1!$H$4, "O", "M"))</f>
        <v>M</v>
      </c>
      <c r="L244" s="4">
        <v>41.202292029059656</v>
      </c>
      <c r="M244" s="5">
        <v>39.183938952222213</v>
      </c>
      <c r="N244" s="5">
        <f t="shared" si="10"/>
        <v>2.0183530768374425</v>
      </c>
      <c r="O244" s="5">
        <v>35.362786283605764</v>
      </c>
      <c r="P244" s="5">
        <v>37.790753609674148</v>
      </c>
      <c r="Q244" s="5">
        <v>32.360326164543466</v>
      </c>
      <c r="R244" s="4">
        <v>0</v>
      </c>
      <c r="S244" s="4">
        <v>0</v>
      </c>
      <c r="T244" s="4">
        <v>0</v>
      </c>
      <c r="U244" s="4">
        <f t="shared" si="11"/>
        <v>0</v>
      </c>
      <c r="V244" s="4">
        <v>0</v>
      </c>
      <c r="W244" s="4">
        <v>0</v>
      </c>
      <c r="X244" s="4">
        <v>0</v>
      </c>
      <c r="Y244" s="5">
        <v>5.8296440830850322</v>
      </c>
      <c r="Z244" s="5">
        <v>3.7249705535927502</v>
      </c>
      <c r="AA244" s="5">
        <v>8.6346017066471745</v>
      </c>
      <c r="AB244" s="5">
        <v>179.90586309219279</v>
      </c>
      <c r="AC244" s="5">
        <v>4.6052885769230762</v>
      </c>
      <c r="AD244" s="5">
        <v>9.8949468265398224</v>
      </c>
      <c r="AE244" s="5">
        <v>4.6439000000000004</v>
      </c>
      <c r="AF244" s="5">
        <v>85.769166666666607</v>
      </c>
    </row>
    <row r="245" spans="1:32" x14ac:dyDescent="0.2">
      <c r="A245" s="3" t="s">
        <v>35</v>
      </c>
      <c r="B245" s="4">
        <v>1995</v>
      </c>
      <c r="C245" s="4">
        <v>12</v>
      </c>
      <c r="D245" s="4">
        <v>0</v>
      </c>
      <c r="E245" s="4">
        <v>0</v>
      </c>
      <c r="F245" s="4">
        <v>1</v>
      </c>
      <c r="G245" s="4">
        <v>0</v>
      </c>
      <c r="H245" s="4">
        <f t="shared" si="9"/>
        <v>3</v>
      </c>
      <c r="I245" s="5">
        <v>1.1717468500137329</v>
      </c>
      <c r="K245" s="4" t="str">
        <f>IF($J$244&lt;=[1]Sheet1!$H$2, "C", IF($J$244&gt;[1]Sheet1!$H$4, "O", "M"))</f>
        <v>M</v>
      </c>
      <c r="L245" s="4">
        <v>43.640098529253116</v>
      </c>
      <c r="M245" s="5">
        <v>41.202292029059656</v>
      </c>
      <c r="N245" s="5">
        <f t="shared" si="10"/>
        <v>2.4378065001934601</v>
      </c>
      <c r="O245" s="5">
        <v>39.183938952222213</v>
      </c>
      <c r="P245" s="5">
        <v>35.362786283605764</v>
      </c>
      <c r="Q245" s="5">
        <v>37.790753609674148</v>
      </c>
      <c r="R245" s="4">
        <v>0</v>
      </c>
      <c r="S245" s="4">
        <v>0</v>
      </c>
      <c r="T245" s="4">
        <v>0</v>
      </c>
      <c r="U245" s="4">
        <f t="shared" si="11"/>
        <v>0</v>
      </c>
      <c r="V245" s="4">
        <v>0</v>
      </c>
      <c r="W245" s="4">
        <v>0</v>
      </c>
      <c r="X245" s="4">
        <v>0</v>
      </c>
      <c r="Y245" s="5">
        <v>4.7102665738949527</v>
      </c>
      <c r="Z245" s="5">
        <v>3.4505750958490098</v>
      </c>
      <c r="AA245" s="4">
        <v>7.1435034262948216</v>
      </c>
      <c r="AB245" s="5">
        <v>192.11406379229746</v>
      </c>
      <c r="AC245" s="5">
        <v>5.8531701538461531</v>
      </c>
      <c r="AD245" s="5">
        <v>9.2120428117886917</v>
      </c>
      <c r="AE245" s="5">
        <v>4.9177999999999997</v>
      </c>
      <c r="AF245" s="5">
        <v>87.414166666666674</v>
      </c>
    </row>
    <row r="246" spans="1:32" x14ac:dyDescent="0.2">
      <c r="A246" s="3" t="s">
        <v>35</v>
      </c>
      <c r="B246" s="4">
        <v>1996</v>
      </c>
      <c r="C246" s="4">
        <v>12</v>
      </c>
      <c r="D246" s="4">
        <v>0</v>
      </c>
      <c r="E246" s="4">
        <v>0</v>
      </c>
      <c r="F246" s="4">
        <v>1</v>
      </c>
      <c r="G246" s="4">
        <v>0</v>
      </c>
      <c r="H246" s="4">
        <f t="shared" si="9"/>
        <v>3</v>
      </c>
      <c r="I246" s="5">
        <v>0.91212809085845947</v>
      </c>
      <c r="K246" s="4" t="str">
        <f>IF($J$244&lt;=[1]Sheet1!$H$2, "C", IF($J$244&gt;[1]Sheet1!$H$4, "O", "M"))</f>
        <v>M</v>
      </c>
      <c r="L246" s="4">
        <v>41.479362001489768</v>
      </c>
      <c r="M246" s="5">
        <v>43.640098529253116</v>
      </c>
      <c r="N246" s="5">
        <f t="shared" si="10"/>
        <v>-2.1607365277633477</v>
      </c>
      <c r="O246" s="5">
        <v>41.202292029059656</v>
      </c>
      <c r="P246" s="5">
        <v>39.183938952222213</v>
      </c>
      <c r="Q246" s="5">
        <v>35.362786283605764</v>
      </c>
      <c r="R246" s="4">
        <v>0</v>
      </c>
      <c r="S246" s="4">
        <v>0</v>
      </c>
      <c r="T246" s="4">
        <v>0</v>
      </c>
      <c r="U246" s="4">
        <f t="shared" si="11"/>
        <v>0</v>
      </c>
      <c r="V246" s="4">
        <v>0</v>
      </c>
      <c r="W246" s="4">
        <v>0</v>
      </c>
      <c r="X246" s="4">
        <v>0</v>
      </c>
      <c r="Y246" s="5">
        <v>5.035362776274849</v>
      </c>
      <c r="Z246" s="5">
        <v>3.48855945858912</v>
      </c>
      <c r="AA246" s="4">
        <v>8.7634946126788211</v>
      </c>
      <c r="AB246" s="5">
        <v>181.76769886218079</v>
      </c>
      <c r="AC246" s="5">
        <v>5.3455693511450377</v>
      </c>
      <c r="AD246" s="5">
        <v>9.829082111228459</v>
      </c>
      <c r="AE246" s="5">
        <v>6.0411000000000001</v>
      </c>
      <c r="AF246" s="5">
        <v>121.2025</v>
      </c>
    </row>
    <row r="247" spans="1:32" x14ac:dyDescent="0.2">
      <c r="A247" s="3" t="s">
        <v>35</v>
      </c>
      <c r="B247" s="4">
        <v>1997</v>
      </c>
      <c r="C247" s="4">
        <v>12</v>
      </c>
      <c r="D247" s="4">
        <v>0</v>
      </c>
      <c r="E247" s="4">
        <v>0</v>
      </c>
      <c r="F247" s="4">
        <v>1</v>
      </c>
      <c r="G247" s="4">
        <v>0</v>
      </c>
      <c r="H247" s="4">
        <f t="shared" si="9"/>
        <v>3</v>
      </c>
      <c r="I247" s="5">
        <v>0.65250933170318604</v>
      </c>
      <c r="K247" s="4" t="str">
        <f>IF($J$244&lt;=[1]Sheet1!$H$2, "C", IF($J$244&gt;[1]Sheet1!$H$4, "O", "M"))</f>
        <v>M</v>
      </c>
      <c r="L247" s="4">
        <v>42.973083269752834</v>
      </c>
      <c r="M247" s="5">
        <v>41.479362001489768</v>
      </c>
      <c r="N247" s="5">
        <f t="shared" si="10"/>
        <v>1.4937212682630658</v>
      </c>
      <c r="O247" s="5">
        <v>43.640098529253116</v>
      </c>
      <c r="P247" s="5">
        <v>41.202292029059656</v>
      </c>
      <c r="Q247" s="5">
        <v>39.183938952222213</v>
      </c>
      <c r="R247" s="4">
        <v>0</v>
      </c>
      <c r="S247" s="4">
        <v>0</v>
      </c>
      <c r="T247" s="4">
        <v>0</v>
      </c>
      <c r="U247" s="4">
        <f t="shared" si="11"/>
        <v>0</v>
      </c>
      <c r="V247" s="4">
        <v>0</v>
      </c>
      <c r="W247" s="4">
        <v>0</v>
      </c>
      <c r="X247" s="4">
        <v>0</v>
      </c>
      <c r="Y247" s="5">
        <v>5.1362411580532754</v>
      </c>
      <c r="Z247" s="5">
        <v>2.6625145971195101</v>
      </c>
      <c r="AA247" s="4">
        <v>7.5112105724430913</v>
      </c>
      <c r="AB247" s="5">
        <v>185.66475629446938</v>
      </c>
      <c r="AC247" s="5">
        <v>5.5666122605363997</v>
      </c>
      <c r="AD247" s="5">
        <v>10.002701077417669</v>
      </c>
      <c r="AE247" s="5">
        <v>6.9051</v>
      </c>
      <c r="AF247" s="5">
        <v>151.53083333333333</v>
      </c>
    </row>
    <row r="248" spans="1:32" x14ac:dyDescent="0.2">
      <c r="A248" s="3" t="s">
        <v>35</v>
      </c>
      <c r="B248" s="4">
        <v>1998</v>
      </c>
      <c r="C248" s="4">
        <v>12</v>
      </c>
      <c r="D248" s="4">
        <v>0</v>
      </c>
      <c r="E248" s="4">
        <v>0</v>
      </c>
      <c r="F248" s="4">
        <v>1</v>
      </c>
      <c r="G248" s="4">
        <v>0</v>
      </c>
      <c r="H248" s="4">
        <f t="shared" si="9"/>
        <v>3</v>
      </c>
      <c r="I248" s="5">
        <v>0.39289051294326782</v>
      </c>
      <c r="K248" s="4" t="str">
        <f>IF($J$244&lt;=[1]Sheet1!$H$2, "C", IF($J$244&gt;[1]Sheet1!$H$4, "O", "M"))</f>
        <v>M</v>
      </c>
      <c r="L248" s="4">
        <v>26.674881021310249</v>
      </c>
      <c r="M248" s="5">
        <v>42.973083269752834</v>
      </c>
      <c r="N248" s="5">
        <f t="shared" si="10"/>
        <v>-16.298202248442585</v>
      </c>
      <c r="O248" s="5">
        <v>41.479362001489768</v>
      </c>
      <c r="P248" s="5">
        <v>43.640098529253116</v>
      </c>
      <c r="Q248" s="5">
        <v>41.202292029059656</v>
      </c>
      <c r="R248" s="4">
        <v>1</v>
      </c>
      <c r="S248" s="4">
        <v>0</v>
      </c>
      <c r="T248" s="4">
        <v>1</v>
      </c>
      <c r="U248" s="4">
        <f t="shared" si="11"/>
        <v>1</v>
      </c>
      <c r="V248" s="4">
        <v>1</v>
      </c>
      <c r="W248" s="4">
        <v>0</v>
      </c>
      <c r="X248" s="4">
        <v>0</v>
      </c>
      <c r="Y248" s="5">
        <v>2.9977402683804861</v>
      </c>
      <c r="Z248" s="5">
        <v>5.2703420034876496</v>
      </c>
      <c r="AA248" s="4">
        <v>8.8976572349518328</v>
      </c>
      <c r="AB248" s="5">
        <v>209.4914631907472</v>
      </c>
      <c r="AC248" s="5">
        <v>5.3894801532567103</v>
      </c>
      <c r="AD248" s="5">
        <v>7.3227429548140606</v>
      </c>
      <c r="AE248" s="5">
        <v>3.3502999999999998</v>
      </c>
      <c r="AF248" s="5">
        <v>147.5275</v>
      </c>
    </row>
    <row r="249" spans="1:32" x14ac:dyDescent="0.2">
      <c r="A249" s="3" t="s">
        <v>35</v>
      </c>
      <c r="B249" s="4">
        <v>1999</v>
      </c>
      <c r="C249" s="4">
        <v>12</v>
      </c>
      <c r="D249" s="4">
        <v>0</v>
      </c>
      <c r="E249" s="4">
        <v>0</v>
      </c>
      <c r="F249" s="4">
        <v>1</v>
      </c>
      <c r="G249" s="4">
        <v>0</v>
      </c>
      <c r="H249" s="4">
        <f t="shared" si="9"/>
        <v>3</v>
      </c>
      <c r="I249" s="5">
        <v>0.133271723985672</v>
      </c>
      <c r="K249" s="4" t="str">
        <f>IF($J$244&lt;=[1]Sheet1!$H$2, "C", IF($J$244&gt;[1]Sheet1!$H$4, "O", "M"))</f>
        <v>M</v>
      </c>
      <c r="L249" s="4">
        <v>22.381851672063995</v>
      </c>
      <c r="M249" s="5">
        <v>26.674881021310249</v>
      </c>
      <c r="N249" s="5">
        <f t="shared" si="10"/>
        <v>-4.2930293492462539</v>
      </c>
      <c r="O249" s="5">
        <v>42.973083269752834</v>
      </c>
      <c r="P249" s="5">
        <v>41.479362001489768</v>
      </c>
      <c r="Q249" s="5">
        <v>43.640098529253116</v>
      </c>
      <c r="R249" s="4">
        <v>0</v>
      </c>
      <c r="S249" s="4">
        <v>0</v>
      </c>
      <c r="T249" s="4">
        <v>0</v>
      </c>
      <c r="U249" s="4">
        <f t="shared" si="11"/>
        <v>0</v>
      </c>
      <c r="V249" s="4">
        <v>0</v>
      </c>
      <c r="W249" s="4">
        <v>0</v>
      </c>
      <c r="X249" s="4">
        <v>0</v>
      </c>
      <c r="Y249" s="5">
        <v>4.9214339386765831</v>
      </c>
      <c r="Z249" s="5">
        <v>2.7445613024059998</v>
      </c>
      <c r="AA249" s="4">
        <v>6.6528892588913742</v>
      </c>
      <c r="AB249" s="5">
        <v>217.56947261326081</v>
      </c>
      <c r="AC249" s="5">
        <v>5.2290990038314114</v>
      </c>
      <c r="AD249" s="5">
        <v>-7.3594153675801692</v>
      </c>
      <c r="AE249" s="5">
        <v>8.5137</v>
      </c>
      <c r="AF249" s="5">
        <v>151.51583333333335</v>
      </c>
    </row>
    <row r="250" spans="1:32" x14ac:dyDescent="0.2">
      <c r="A250" s="3" t="s">
        <v>35</v>
      </c>
      <c r="B250" s="4">
        <v>2000</v>
      </c>
      <c r="C250" s="4">
        <v>12</v>
      </c>
      <c r="D250" s="4">
        <v>0</v>
      </c>
      <c r="E250" s="4">
        <v>0</v>
      </c>
      <c r="F250" s="4">
        <v>1</v>
      </c>
      <c r="G250" s="4">
        <v>0</v>
      </c>
      <c r="H250" s="4">
        <f t="shared" si="9"/>
        <v>3</v>
      </c>
      <c r="I250" s="5">
        <v>-0.12634706497192383</v>
      </c>
      <c r="K250" s="4" t="str">
        <f>IF($J$244&lt;=[1]Sheet1!$H$2, "C", IF($J$244&gt;[1]Sheet1!$H$4, "O", "M"))</f>
        <v>M</v>
      </c>
      <c r="L250" s="4">
        <v>26.867489148459178</v>
      </c>
      <c r="M250" s="5">
        <v>22.381851672063995</v>
      </c>
      <c r="N250" s="5">
        <f t="shared" si="10"/>
        <v>4.4856374763951834</v>
      </c>
      <c r="O250" s="5">
        <v>26.674881021310249</v>
      </c>
      <c r="P250" s="5">
        <v>42.973083269752834</v>
      </c>
      <c r="Q250" s="5">
        <v>41.479362001489768</v>
      </c>
      <c r="R250" s="4">
        <v>0</v>
      </c>
      <c r="S250" s="4">
        <v>0</v>
      </c>
      <c r="T250" s="4">
        <v>0</v>
      </c>
      <c r="U250" s="4">
        <f t="shared" si="11"/>
        <v>0</v>
      </c>
      <c r="V250" s="4">
        <v>0</v>
      </c>
      <c r="W250" s="4">
        <v>0</v>
      </c>
      <c r="X250" s="4">
        <v>0</v>
      </c>
      <c r="Y250" s="5">
        <v>4.0384286239376443</v>
      </c>
      <c r="Z250" s="5">
        <v>1.53474023697708</v>
      </c>
      <c r="AA250" s="4">
        <v>7.4736083324172791</v>
      </c>
      <c r="AB250" s="5">
        <v>220.40735014772687</v>
      </c>
      <c r="AC250" s="5">
        <v>6.3347528846153871</v>
      </c>
      <c r="AD250" s="5">
        <v>6.1376098674765132</v>
      </c>
      <c r="AE250" s="5">
        <v>-1.0851</v>
      </c>
      <c r="AF250" s="5">
        <v>184.79416666666665</v>
      </c>
    </row>
    <row r="251" spans="1:32" x14ac:dyDescent="0.2">
      <c r="A251" s="3" t="s">
        <v>35</v>
      </c>
      <c r="B251" s="4">
        <v>2001</v>
      </c>
      <c r="C251" s="4">
        <v>12</v>
      </c>
      <c r="D251" s="4">
        <v>0</v>
      </c>
      <c r="E251" s="4">
        <v>0</v>
      </c>
      <c r="F251" s="4">
        <v>1</v>
      </c>
      <c r="G251" s="4">
        <v>0</v>
      </c>
      <c r="H251" s="4">
        <f t="shared" si="9"/>
        <v>3</v>
      </c>
      <c r="I251" s="5">
        <v>-0.12634706497192383</v>
      </c>
      <c r="K251" s="4" t="str">
        <f>IF($J$244&lt;=[1]Sheet1!$H$2, "C", IF($J$244&gt;[1]Sheet1!$H$4, "O", "M"))</f>
        <v>M</v>
      </c>
      <c r="L251" s="4">
        <v>24.398219973396031</v>
      </c>
      <c r="M251" s="5">
        <v>26.867489148459178</v>
      </c>
      <c r="N251" s="5">
        <f t="shared" si="10"/>
        <v>-2.4692691750631468</v>
      </c>
      <c r="O251" s="5">
        <v>22.381851672063995</v>
      </c>
      <c r="P251" s="5">
        <v>26.674881021310249</v>
      </c>
      <c r="Q251" s="5">
        <v>42.973083269752834</v>
      </c>
      <c r="R251" s="4">
        <v>0</v>
      </c>
      <c r="S251" s="4">
        <v>0</v>
      </c>
      <c r="T251" s="4">
        <v>0</v>
      </c>
      <c r="U251" s="4">
        <f t="shared" si="11"/>
        <v>0</v>
      </c>
      <c r="V251" s="4">
        <v>0</v>
      </c>
      <c r="W251" s="4">
        <v>0</v>
      </c>
      <c r="X251" s="4">
        <v>0</v>
      </c>
      <c r="Y251" s="5">
        <v>0.59702931825208017</v>
      </c>
      <c r="Z251" s="5">
        <v>1.4167847320607501</v>
      </c>
      <c r="AA251" s="4">
        <v>7.233499369945803</v>
      </c>
      <c r="AB251" s="5">
        <v>203.3646360106529</v>
      </c>
      <c r="AC251" s="5">
        <v>3.661243026819923</v>
      </c>
      <c r="AD251" s="5">
        <v>8.8588681039636157</v>
      </c>
      <c r="AE251" s="5">
        <v>8.8484999999999996</v>
      </c>
      <c r="AF251" s="5">
        <v>201.53250000000003</v>
      </c>
    </row>
    <row r="252" spans="1:32" x14ac:dyDescent="0.2">
      <c r="A252" s="3" t="s">
        <v>35</v>
      </c>
      <c r="B252" s="4">
        <v>2002</v>
      </c>
      <c r="C252" s="4">
        <v>12</v>
      </c>
      <c r="D252" s="4">
        <v>0</v>
      </c>
      <c r="E252" s="4">
        <v>0</v>
      </c>
      <c r="F252" s="4">
        <v>1</v>
      </c>
      <c r="G252" s="4">
        <v>0</v>
      </c>
      <c r="H252" s="4">
        <f t="shared" si="9"/>
        <v>3</v>
      </c>
      <c r="I252" s="5">
        <v>-0.12634706497192383</v>
      </c>
      <c r="K252" s="4" t="str">
        <f>IF($J$244&lt;=[1]Sheet1!$H$2, "C", IF($J$244&gt;[1]Sheet1!$H$4, "O", "M"))</f>
        <v>M</v>
      </c>
      <c r="L252" s="4">
        <v>24.777407805601076</v>
      </c>
      <c r="M252" s="5">
        <v>24.398219973396031</v>
      </c>
      <c r="N252" s="5">
        <f t="shared" si="10"/>
        <v>0.37918783220504437</v>
      </c>
      <c r="O252" s="5">
        <v>26.867489148459178</v>
      </c>
      <c r="P252" s="5">
        <v>22.381851672063995</v>
      </c>
      <c r="Q252" s="5">
        <v>26.674881021310249</v>
      </c>
      <c r="R252" s="4">
        <v>0</v>
      </c>
      <c r="S252" s="4">
        <v>0</v>
      </c>
      <c r="T252" s="4">
        <v>0</v>
      </c>
      <c r="U252" s="4">
        <f t="shared" si="11"/>
        <v>0</v>
      </c>
      <c r="V252" s="4">
        <v>0</v>
      </c>
      <c r="W252" s="4">
        <v>0</v>
      </c>
      <c r="X252" s="4">
        <v>0</v>
      </c>
      <c r="Y252" s="5">
        <v>3.1661325845745907</v>
      </c>
      <c r="Z252" s="5">
        <v>1.8078724628160101</v>
      </c>
      <c r="AA252" s="4">
        <v>8.4140550214853498</v>
      </c>
      <c r="AB252" s="5">
        <v>199.35649196789245</v>
      </c>
      <c r="AC252" s="5">
        <v>1.7330403448275855</v>
      </c>
      <c r="AD252" s="5">
        <v>0.51767530339070333</v>
      </c>
      <c r="AE252" s="5">
        <v>3.2966000000000002</v>
      </c>
      <c r="AF252" s="5">
        <v>208.45416666666665</v>
      </c>
    </row>
    <row r="253" spans="1:32" x14ac:dyDescent="0.2">
      <c r="A253" s="3" t="s">
        <v>35</v>
      </c>
      <c r="B253" s="4">
        <v>2003</v>
      </c>
      <c r="C253" s="4">
        <v>12</v>
      </c>
      <c r="D253" s="4">
        <v>0</v>
      </c>
      <c r="E253" s="4">
        <v>0</v>
      </c>
      <c r="F253" s="4">
        <v>1</v>
      </c>
      <c r="G253" s="4">
        <v>0</v>
      </c>
      <c r="H253" s="4">
        <f t="shared" si="9"/>
        <v>3</v>
      </c>
      <c r="I253" s="5">
        <v>-0.12634706497192383</v>
      </c>
      <c r="K253" s="4" t="str">
        <f>IF($J$244&lt;=[1]Sheet1!$H$2, "C", IF($J$244&gt;[1]Sheet1!$H$4, "O", "M"))</f>
        <v>M</v>
      </c>
      <c r="L253" s="4">
        <v>22.763385064319468</v>
      </c>
      <c r="M253" s="5">
        <v>24.777407805601076</v>
      </c>
      <c r="N253" s="5">
        <f t="shared" si="10"/>
        <v>-2.0140227412816074</v>
      </c>
      <c r="O253" s="5">
        <v>24.398219973396031</v>
      </c>
      <c r="P253" s="5">
        <v>26.867489148459178</v>
      </c>
      <c r="Q253" s="5">
        <v>22.381851672063995</v>
      </c>
      <c r="R253" s="4">
        <v>0</v>
      </c>
      <c r="S253" s="4">
        <v>0</v>
      </c>
      <c r="T253" s="4">
        <v>0</v>
      </c>
      <c r="U253" s="4">
        <f t="shared" si="11"/>
        <v>0</v>
      </c>
      <c r="V253" s="4">
        <v>0</v>
      </c>
      <c r="W253" s="4">
        <v>0</v>
      </c>
      <c r="X253" s="4">
        <v>0</v>
      </c>
      <c r="Y253" s="5">
        <v>2.9209420945676468</v>
      </c>
      <c r="Z253" s="5">
        <v>0.99281620792604597</v>
      </c>
      <c r="AA253" s="4">
        <v>9.1905379171798334</v>
      </c>
      <c r="AB253" s="5">
        <v>194.19489026169558</v>
      </c>
      <c r="AC253" s="5">
        <v>1.1770885823754806</v>
      </c>
      <c r="AD253" s="5">
        <v>5.3909883266414198</v>
      </c>
      <c r="AE253" s="5">
        <v>2.9058000000000002</v>
      </c>
      <c r="AF253" s="5">
        <v>258.45250000000004</v>
      </c>
    </row>
    <row r="254" spans="1:32" x14ac:dyDescent="0.2">
      <c r="A254" s="3" t="s">
        <v>35</v>
      </c>
      <c r="B254" s="4">
        <v>2004</v>
      </c>
      <c r="C254" s="4">
        <v>12</v>
      </c>
      <c r="D254" s="4">
        <v>0</v>
      </c>
      <c r="E254" s="4">
        <v>0</v>
      </c>
      <c r="F254" s="4">
        <v>1</v>
      </c>
      <c r="G254" s="4">
        <v>0</v>
      </c>
      <c r="H254" s="4">
        <f t="shared" si="9"/>
        <v>3</v>
      </c>
      <c r="I254" s="5">
        <v>-0.12634706497192383</v>
      </c>
      <c r="K254" s="4" t="str">
        <f>IF($J$244&lt;=[1]Sheet1!$H$2, "C", IF($J$244&gt;[1]Sheet1!$H$4, "O", "M"))</f>
        <v>M</v>
      </c>
      <c r="L254" s="4">
        <v>23.04951597830604</v>
      </c>
      <c r="M254" s="5">
        <v>22.763385064319468</v>
      </c>
      <c r="N254" s="5">
        <f t="shared" si="10"/>
        <v>0.28613091398657176</v>
      </c>
      <c r="O254" s="5">
        <v>24.777407805601076</v>
      </c>
      <c r="P254" s="5">
        <v>24.398219973396031</v>
      </c>
      <c r="Q254" s="5">
        <v>26.867489148459178</v>
      </c>
      <c r="R254" s="4">
        <v>0</v>
      </c>
      <c r="S254" s="4">
        <v>0</v>
      </c>
      <c r="T254" s="4">
        <v>0</v>
      </c>
      <c r="U254" s="4">
        <f t="shared" si="11"/>
        <v>0</v>
      </c>
      <c r="V254" s="4">
        <v>0</v>
      </c>
      <c r="W254" s="4">
        <v>0</v>
      </c>
      <c r="X254" s="4">
        <v>0</v>
      </c>
      <c r="Y254" s="5">
        <v>3.5078652206839318</v>
      </c>
      <c r="Z254" s="5">
        <v>1.51854219948849</v>
      </c>
      <c r="AA254" s="4">
        <v>7.7590994248809055</v>
      </c>
      <c r="AB254" s="5">
        <v>210.37382211543533</v>
      </c>
      <c r="AC254" s="5">
        <v>1.574740267175573</v>
      </c>
      <c r="AD254" s="5">
        <v>5.7884992792239132</v>
      </c>
      <c r="AE254" s="5">
        <v>3.4299999999999997E-2</v>
      </c>
      <c r="AF254" s="5">
        <v>291.66749999999996</v>
      </c>
    </row>
    <row r="255" spans="1:32" x14ac:dyDescent="0.2">
      <c r="A255" s="3" t="s">
        <v>35</v>
      </c>
      <c r="B255" s="4">
        <v>2005</v>
      </c>
      <c r="C255" s="4">
        <v>12</v>
      </c>
      <c r="D255" s="4">
        <v>0</v>
      </c>
      <c r="E255" s="4">
        <v>0</v>
      </c>
      <c r="F255" s="4">
        <v>1</v>
      </c>
      <c r="G255" s="4">
        <v>0</v>
      </c>
      <c r="H255" s="4">
        <f t="shared" si="9"/>
        <v>3</v>
      </c>
      <c r="I255" s="5">
        <v>-0.12634706497192383</v>
      </c>
      <c r="K255" s="4" t="str">
        <f>IF($J$244&lt;=[1]Sheet1!$H$2, "C", IF($J$244&gt;[1]Sheet1!$H$4, "O", "M"))</f>
        <v>M</v>
      </c>
      <c r="L255" s="4">
        <v>22.396417809403619</v>
      </c>
      <c r="M255" s="5">
        <v>23.049515978306044</v>
      </c>
      <c r="N255" s="5">
        <f t="shared" si="10"/>
        <v>-0.65309816890242445</v>
      </c>
      <c r="O255" s="5">
        <v>22.763385064319468</v>
      </c>
      <c r="P255" s="5">
        <v>24.777407805601076</v>
      </c>
      <c r="Q255" s="5">
        <v>24.398219973396031</v>
      </c>
      <c r="R255" s="4">
        <v>0</v>
      </c>
      <c r="S255" s="4">
        <v>0</v>
      </c>
      <c r="T255" s="4">
        <v>0</v>
      </c>
      <c r="U255" s="4">
        <f t="shared" si="11"/>
        <v>0</v>
      </c>
      <c r="V255" s="4">
        <v>0</v>
      </c>
      <c r="W255" s="4">
        <v>0</v>
      </c>
      <c r="X255" s="4">
        <v>0</v>
      </c>
      <c r="Y255" s="5">
        <v>2.7343931256266543</v>
      </c>
      <c r="Z255" s="5">
        <v>2.9608650875386302</v>
      </c>
      <c r="AA255" s="4">
        <v>6.8369529325658434</v>
      </c>
      <c r="AB255" s="5">
        <v>203.85446062938527</v>
      </c>
      <c r="AC255" s="5">
        <v>3.4567601538461545</v>
      </c>
      <c r="AD255" s="5">
        <v>6.7834377335680216</v>
      </c>
      <c r="AE255" s="5">
        <v>-2.673</v>
      </c>
      <c r="AF255" s="5">
        <v>330.82833333333338</v>
      </c>
    </row>
    <row r="256" spans="1:32" x14ac:dyDescent="0.2">
      <c r="A256" s="3" t="s">
        <v>35</v>
      </c>
      <c r="B256" s="4">
        <v>2006</v>
      </c>
      <c r="C256" s="4">
        <v>12</v>
      </c>
      <c r="D256" s="4">
        <v>0</v>
      </c>
      <c r="E256" s="4">
        <v>0</v>
      </c>
      <c r="F256" s="4">
        <v>1</v>
      </c>
      <c r="G256" s="4">
        <v>0</v>
      </c>
      <c r="H256" s="4">
        <f t="shared" si="9"/>
        <v>3</v>
      </c>
      <c r="I256" s="5">
        <v>-0.12634706497192383</v>
      </c>
      <c r="K256" s="4" t="str">
        <f>IF($J$244&lt;=[1]Sheet1!$H$2, "C", IF($J$244&gt;[1]Sheet1!$H$4, "O", "M"))</f>
        <v>M</v>
      </c>
      <c r="L256" s="4">
        <v>22.703562266351422</v>
      </c>
      <c r="M256" s="5">
        <v>22.396417809403619</v>
      </c>
      <c r="N256" s="5">
        <f t="shared" si="10"/>
        <v>0.30714445694780323</v>
      </c>
      <c r="O256" s="5">
        <v>23.049515978306044</v>
      </c>
      <c r="P256" s="5">
        <v>22.763385064319468</v>
      </c>
      <c r="Q256" s="5">
        <v>24.777407805601076</v>
      </c>
      <c r="R256" s="4">
        <v>0</v>
      </c>
      <c r="S256" s="4">
        <v>0</v>
      </c>
      <c r="T256" s="4">
        <v>0</v>
      </c>
      <c r="U256" s="4">
        <f t="shared" si="11"/>
        <v>0</v>
      </c>
      <c r="V256" s="4">
        <v>0</v>
      </c>
      <c r="W256" s="4">
        <v>0</v>
      </c>
      <c r="X256" s="4">
        <v>0</v>
      </c>
      <c r="Y256" s="5">
        <v>4.7272024094783829</v>
      </c>
      <c r="Z256" s="5">
        <v>3.60923564224391</v>
      </c>
      <c r="AA256" s="4">
        <v>4.6127865626551117</v>
      </c>
      <c r="AB256" s="5">
        <v>202.57765385408098</v>
      </c>
      <c r="AC256" s="5">
        <v>5.0368586923076846</v>
      </c>
      <c r="AD256" s="5">
        <v>5.3321391435585639</v>
      </c>
      <c r="AE256" s="5">
        <v>2.4091999999999998</v>
      </c>
      <c r="AF256" s="5">
        <v>363.50416666666666</v>
      </c>
    </row>
    <row r="257" spans="1:32" x14ac:dyDescent="0.2">
      <c r="A257" s="3" t="s">
        <v>35</v>
      </c>
      <c r="B257" s="4">
        <v>2007</v>
      </c>
      <c r="C257" s="4">
        <v>12</v>
      </c>
      <c r="D257" s="4">
        <v>0</v>
      </c>
      <c r="E257" s="4">
        <v>0</v>
      </c>
      <c r="F257" s="4">
        <v>1</v>
      </c>
      <c r="G257" s="4">
        <v>0</v>
      </c>
      <c r="H257" s="4">
        <f t="shared" si="9"/>
        <v>3</v>
      </c>
      <c r="I257" s="5">
        <v>-0.12634706497192383</v>
      </c>
      <c r="K257" s="4" t="str">
        <f>IF($J$244&lt;=[1]Sheet1!$H$2, "C", IF($J$244&gt;[1]Sheet1!$H$4, "O", "M"))</f>
        <v>M</v>
      </c>
      <c r="L257" s="4">
        <v>23.409685273694652</v>
      </c>
      <c r="M257" s="5">
        <v>22.703562266351422</v>
      </c>
      <c r="N257" s="5">
        <f t="shared" si="10"/>
        <v>0.70612300734322986</v>
      </c>
      <c r="O257" s="5">
        <v>22.396417809403619</v>
      </c>
      <c r="P257" s="5">
        <v>23.049515978306044</v>
      </c>
      <c r="Q257" s="5">
        <v>22.763385064319468</v>
      </c>
      <c r="R257" s="4">
        <v>0</v>
      </c>
      <c r="S257" s="4">
        <v>0</v>
      </c>
      <c r="T257" s="4">
        <v>0</v>
      </c>
      <c r="U257" s="4">
        <f t="shared" si="11"/>
        <v>0</v>
      </c>
      <c r="V257" s="4">
        <v>0</v>
      </c>
      <c r="W257" s="4">
        <v>0</v>
      </c>
      <c r="X257" s="4">
        <v>0</v>
      </c>
      <c r="Y257" s="5">
        <v>4.6868880488533895</v>
      </c>
      <c r="Z257" s="5">
        <v>2.02735317779563</v>
      </c>
      <c r="AA257" s="4">
        <v>4.4407781398984962</v>
      </c>
      <c r="AB257" s="5">
        <v>192.46610755403253</v>
      </c>
      <c r="AC257" s="5">
        <v>5.1346301532567145</v>
      </c>
      <c r="AD257" s="5">
        <v>5.5848470688659688</v>
      </c>
      <c r="AE257" s="5">
        <v>4.4428999999999998</v>
      </c>
      <c r="AF257" s="5">
        <v>395.15833333333336</v>
      </c>
    </row>
    <row r="258" spans="1:32" x14ac:dyDescent="0.2">
      <c r="A258" s="3" t="s">
        <v>35</v>
      </c>
      <c r="B258" s="4">
        <v>2008</v>
      </c>
      <c r="C258" s="4">
        <v>12</v>
      </c>
      <c r="D258" s="4">
        <v>0</v>
      </c>
      <c r="E258" s="4">
        <v>0</v>
      </c>
      <c r="F258" s="4">
        <v>1</v>
      </c>
      <c r="G258" s="4">
        <v>0</v>
      </c>
      <c r="H258" s="4">
        <f t="shared" si="9"/>
        <v>3</v>
      </c>
      <c r="I258" s="5">
        <v>1.0910989046096802</v>
      </c>
      <c r="K258" s="4" t="str">
        <f>IF($J$244&lt;=[1]Sheet1!$H$2, "C", IF($J$244&gt;[1]Sheet1!$H$4, "O", "M"))</f>
        <v>M</v>
      </c>
      <c r="L258" s="4">
        <v>21.458402931107035</v>
      </c>
      <c r="M258" s="5">
        <v>23.409685273694652</v>
      </c>
      <c r="N258" s="5">
        <f t="shared" si="10"/>
        <v>-1.9512823425876178</v>
      </c>
      <c r="O258" s="5">
        <v>22.703562266351422</v>
      </c>
      <c r="P258" s="5">
        <v>22.396417809403619</v>
      </c>
      <c r="Q258" s="5">
        <v>23.049515978306044</v>
      </c>
      <c r="R258" s="4">
        <v>0</v>
      </c>
      <c r="S258" s="4">
        <v>0</v>
      </c>
      <c r="T258" s="4">
        <v>0</v>
      </c>
      <c r="U258" s="4">
        <f t="shared" si="11"/>
        <v>0</v>
      </c>
      <c r="V258" s="4">
        <v>0</v>
      </c>
      <c r="W258" s="4">
        <v>0</v>
      </c>
      <c r="X258" s="4">
        <v>0</v>
      </c>
      <c r="Y258" s="5">
        <v>3.2807912965275006</v>
      </c>
      <c r="Z258" s="5">
        <v>5.44078221100773</v>
      </c>
      <c r="AA258" s="4">
        <v>2.6114800710084114</v>
      </c>
      <c r="AB258" s="5">
        <v>176.66859212570202</v>
      </c>
      <c r="AC258" s="5">
        <v>2.8384316793893118</v>
      </c>
      <c r="AD258" s="5">
        <v>6.2987859307942244</v>
      </c>
      <c r="AE258" s="5">
        <v>-5.2893999999999997</v>
      </c>
      <c r="AF258" s="5">
        <v>393.37833333333333</v>
      </c>
    </row>
    <row r="259" spans="1:32" x14ac:dyDescent="0.2">
      <c r="A259" s="3" t="s">
        <v>35</v>
      </c>
      <c r="B259" s="4">
        <v>2009</v>
      </c>
      <c r="C259" s="4">
        <v>12</v>
      </c>
      <c r="D259" s="4">
        <v>0</v>
      </c>
      <c r="E259" s="4">
        <v>0</v>
      </c>
      <c r="F259" s="4">
        <v>1</v>
      </c>
      <c r="G259" s="4">
        <v>0</v>
      </c>
      <c r="H259" s="4">
        <f t="shared" ref="H259:H322" si="12">1*D259+2*E259+3*F259+4*G259</f>
        <v>3</v>
      </c>
      <c r="I259" s="5">
        <v>-0.12634706497192383</v>
      </c>
      <c r="K259" s="4" t="str">
        <f>IF($J$244&lt;=[1]Sheet1!$H$2, "C", IF($J$244&gt;[1]Sheet1!$H$4, "O", "M"))</f>
        <v>M</v>
      </c>
      <c r="L259" s="4">
        <v>17.835728073178625</v>
      </c>
      <c r="M259" s="5">
        <v>21.458402931107035</v>
      </c>
      <c r="N259" s="5">
        <f t="shared" ref="N259:N323" si="13">L259-M259</f>
        <v>-3.6226748579284092</v>
      </c>
      <c r="O259" s="5">
        <v>23.409685273694652</v>
      </c>
      <c r="P259" s="5">
        <v>22.703562266351422</v>
      </c>
      <c r="Q259" s="5">
        <v>22.396417809403619</v>
      </c>
      <c r="R259" s="4">
        <v>0</v>
      </c>
      <c r="S259" s="4">
        <v>0</v>
      </c>
      <c r="T259" s="4">
        <v>0</v>
      </c>
      <c r="U259" s="4">
        <f t="shared" ref="U259:U322" si="14">T259*R259</f>
        <v>0</v>
      </c>
      <c r="V259" s="4">
        <v>0</v>
      </c>
      <c r="W259" s="4">
        <v>0</v>
      </c>
      <c r="X259" s="4">
        <v>0</v>
      </c>
      <c r="Y259" s="5">
        <v>5.6692278731435376E-2</v>
      </c>
      <c r="Z259" s="5">
        <v>0.58330840562340303</v>
      </c>
      <c r="AA259" s="4">
        <v>5.0865294611143366</v>
      </c>
      <c r="AB259" s="5">
        <v>162.55904742900938</v>
      </c>
      <c r="AC259" s="5">
        <v>0.66468946360153258</v>
      </c>
      <c r="AD259" s="5">
        <v>4.831769893584422</v>
      </c>
      <c r="AE259" s="5">
        <v>10.6333</v>
      </c>
      <c r="AF259" s="5">
        <v>420.89833333333331</v>
      </c>
    </row>
    <row r="260" spans="1:32" x14ac:dyDescent="0.2">
      <c r="A260" s="3" t="s">
        <v>35</v>
      </c>
      <c r="B260" s="4">
        <v>2010</v>
      </c>
      <c r="C260" s="4">
        <v>12</v>
      </c>
      <c r="D260" s="4">
        <v>0</v>
      </c>
      <c r="E260" s="4">
        <v>0</v>
      </c>
      <c r="F260" s="4">
        <v>1</v>
      </c>
      <c r="G260" s="4">
        <v>0</v>
      </c>
      <c r="H260" s="4">
        <f t="shared" si="12"/>
        <v>3</v>
      </c>
      <c r="I260" s="5">
        <v>-1.1887569427490234</v>
      </c>
      <c r="K260" s="4" t="str">
        <f>IF($J$244&lt;=[1]Sheet1!$H$2, "C", IF($J$244&gt;[1]Sheet1!$H$4, "O", "M"))</f>
        <v>M</v>
      </c>
      <c r="L260" s="4">
        <v>23.386390889114779</v>
      </c>
      <c r="M260" s="5">
        <v>17.835728073178618</v>
      </c>
      <c r="N260" s="5">
        <f t="shared" si="13"/>
        <v>5.5506628159361604</v>
      </c>
      <c r="O260" s="5">
        <v>21.458402931107035</v>
      </c>
      <c r="P260" s="5">
        <v>23.409685273694652</v>
      </c>
      <c r="Q260" s="5">
        <v>22.703562266351422</v>
      </c>
      <c r="R260" s="4">
        <v>0</v>
      </c>
      <c r="S260" s="4">
        <v>0</v>
      </c>
      <c r="T260" s="4">
        <v>0</v>
      </c>
      <c r="U260" s="4">
        <f t="shared" si="14"/>
        <v>0</v>
      </c>
      <c r="V260" s="4">
        <v>0</v>
      </c>
      <c r="W260" s="4">
        <v>0</v>
      </c>
      <c r="X260" s="4">
        <v>0</v>
      </c>
      <c r="Y260" s="5">
        <v>4.2685850788328361</v>
      </c>
      <c r="Z260" s="5">
        <v>1.71003717472149</v>
      </c>
      <c r="AA260" s="4">
        <v>2.257859048929717</v>
      </c>
      <c r="AB260" s="5">
        <v>157.94481608404806</v>
      </c>
      <c r="AC260" s="5">
        <v>0.33307448275862006</v>
      </c>
      <c r="AD260" s="5">
        <v>-1.5136850797997567</v>
      </c>
      <c r="AE260" s="5">
        <v>-2.5177999999999998</v>
      </c>
      <c r="AF260" s="5">
        <v>504.15249999999997</v>
      </c>
    </row>
    <row r="261" spans="1:32" x14ac:dyDescent="0.2">
      <c r="A261" s="3" t="s">
        <v>35</v>
      </c>
      <c r="B261" s="4">
        <v>2011</v>
      </c>
      <c r="C261" s="4">
        <v>12</v>
      </c>
      <c r="D261" s="4">
        <v>0</v>
      </c>
      <c r="E261" s="4">
        <v>0</v>
      </c>
      <c r="F261" s="4">
        <v>1</v>
      </c>
      <c r="G261" s="4">
        <v>0</v>
      </c>
      <c r="H261" s="4">
        <f t="shared" si="12"/>
        <v>3</v>
      </c>
      <c r="I261" s="5">
        <v>-1.1887569427490234</v>
      </c>
      <c r="K261" s="4" t="str">
        <f>IF($J$244&lt;=[1]Sheet1!$H$2, "C", IF($J$244&gt;[1]Sheet1!$H$4, "O", "M"))</f>
        <v>M</v>
      </c>
      <c r="L261" s="4">
        <v>23.188367647107214</v>
      </c>
      <c r="M261" s="5">
        <v>23.386297620989634</v>
      </c>
      <c r="N261" s="5">
        <f t="shared" si="13"/>
        <v>-0.19792997388242028</v>
      </c>
      <c r="O261" s="5">
        <v>17.835728073178618</v>
      </c>
      <c r="P261" s="5">
        <v>21.458402931107035</v>
      </c>
      <c r="Q261" s="5">
        <v>23.409685273694652</v>
      </c>
      <c r="R261" s="4">
        <v>0</v>
      </c>
      <c r="S261" s="4">
        <v>0</v>
      </c>
      <c r="T261" s="4">
        <v>0</v>
      </c>
      <c r="U261" s="4">
        <f t="shared" si="14"/>
        <v>0</v>
      </c>
      <c r="V261" s="4">
        <v>0</v>
      </c>
      <c r="W261" s="4">
        <v>0</v>
      </c>
      <c r="X261" s="4">
        <v>0</v>
      </c>
      <c r="Y261" s="5">
        <v>5.0744325197224844</v>
      </c>
      <c r="Z261" s="5">
        <v>3.2</v>
      </c>
      <c r="AA261" s="4">
        <v>2.2147937420587711</v>
      </c>
      <c r="AB261" s="5">
        <v>154.93779428845943</v>
      </c>
      <c r="AC261" s="5">
        <v>0.3255502692307693</v>
      </c>
      <c r="AD261" s="5">
        <v>7.4259704909365638</v>
      </c>
      <c r="AE261" s="5">
        <v>-0.47199999999999998</v>
      </c>
      <c r="AF261" s="5">
        <v>545.91166666666675</v>
      </c>
    </row>
    <row r="262" spans="1:32" x14ac:dyDescent="0.2">
      <c r="A262" s="3" t="s">
        <v>35</v>
      </c>
      <c r="B262" s="4">
        <v>2012</v>
      </c>
      <c r="C262" s="4">
        <v>12</v>
      </c>
      <c r="D262" s="4">
        <v>0</v>
      </c>
      <c r="E262" s="4">
        <v>0</v>
      </c>
      <c r="F262" s="4">
        <v>1</v>
      </c>
      <c r="G262" s="4">
        <v>0</v>
      </c>
      <c r="H262" s="4">
        <f t="shared" si="12"/>
        <v>3</v>
      </c>
      <c r="I262" s="5">
        <v>-1.1887569427490234</v>
      </c>
      <c r="K262" s="4" t="str">
        <f>IF($J$244&lt;=[1]Sheet1!$H$2, "C", IF($J$244&gt;[1]Sheet1!$H$4, "O", "M"))</f>
        <v>M</v>
      </c>
      <c r="L262" s="4">
        <v>25.748647877840025</v>
      </c>
      <c r="M262" s="5">
        <v>23.188367647107214</v>
      </c>
      <c r="N262" s="5">
        <f t="shared" si="13"/>
        <v>2.5602802307328112</v>
      </c>
      <c r="O262" s="5">
        <v>23.386297620989634</v>
      </c>
      <c r="P262" s="5">
        <v>17.835728073178618</v>
      </c>
      <c r="Q262" s="5">
        <v>21.458402931107035</v>
      </c>
      <c r="R262" s="4">
        <v>0</v>
      </c>
      <c r="S262" s="4">
        <v>0</v>
      </c>
      <c r="T262" s="4">
        <v>0</v>
      </c>
      <c r="U262" s="4">
        <f t="shared" si="14"/>
        <v>0</v>
      </c>
      <c r="V262" s="4">
        <v>0</v>
      </c>
      <c r="W262" s="4">
        <v>0</v>
      </c>
      <c r="X262" s="4">
        <v>0</v>
      </c>
      <c r="Y262" s="5">
        <v>2.8290593787358511</v>
      </c>
      <c r="Z262" s="5">
        <v>1.6553617571056201</v>
      </c>
      <c r="AA262" s="4">
        <v>2.1714173853176684</v>
      </c>
      <c r="AB262" s="5">
        <v>147.84180402388262</v>
      </c>
      <c r="AC262" s="5">
        <v>0.41523103448275878</v>
      </c>
      <c r="AD262" s="5">
        <v>5.2937846573374685</v>
      </c>
      <c r="AE262" s="5">
        <v>3.7494000000000001</v>
      </c>
      <c r="AF262" s="5">
        <v>623.90583333333336</v>
      </c>
    </row>
    <row r="263" spans="1:32" x14ac:dyDescent="0.2">
      <c r="A263" s="3" t="s">
        <v>35</v>
      </c>
      <c r="B263" s="4">
        <v>2013</v>
      </c>
      <c r="C263" s="4">
        <v>12</v>
      </c>
      <c r="D263" s="4">
        <v>0</v>
      </c>
      <c r="E263" s="4">
        <v>0</v>
      </c>
      <c r="F263" s="4">
        <v>1</v>
      </c>
      <c r="G263" s="4">
        <v>0</v>
      </c>
      <c r="H263" s="4">
        <f t="shared" si="12"/>
        <v>3</v>
      </c>
      <c r="I263" s="5">
        <v>-1.1887569427490234</v>
      </c>
      <c r="K263" s="4" t="str">
        <f>IF($J$244&lt;=[1]Sheet1!$H$2, "C", IF($J$244&gt;[1]Sheet1!$H$4, "O", "M"))</f>
        <v>M</v>
      </c>
      <c r="L263" s="4">
        <v>25.940965095929506</v>
      </c>
      <c r="M263" s="5">
        <v>25.748647877840025</v>
      </c>
      <c r="N263" s="5">
        <f t="shared" si="13"/>
        <v>0.19231721808948166</v>
      </c>
      <c r="O263" s="5">
        <v>23.188367647107214</v>
      </c>
      <c r="P263" s="5">
        <v>23.386297620989634</v>
      </c>
      <c r="Q263" s="5">
        <v>17.835728073178618</v>
      </c>
      <c r="R263" s="4">
        <v>0</v>
      </c>
      <c r="S263" s="4">
        <v>0</v>
      </c>
      <c r="T263" s="4">
        <v>0</v>
      </c>
      <c r="U263" s="4">
        <f t="shared" si="14"/>
        <v>0</v>
      </c>
      <c r="V263" s="4">
        <v>0</v>
      </c>
      <c r="W263" s="4">
        <v>0</v>
      </c>
      <c r="X263" s="4">
        <v>0</v>
      </c>
      <c r="Y263" s="5">
        <v>3.493591567325304</v>
      </c>
      <c r="Z263" s="5">
        <v>2.1050123123368101</v>
      </c>
      <c r="AA263" s="4">
        <v>3.7973766829669993</v>
      </c>
      <c r="AB263" s="5">
        <v>142.69199398127836</v>
      </c>
      <c r="AC263" s="5">
        <v>0.2590111111111108</v>
      </c>
      <c r="AD263" s="5">
        <v>5.473454192295236</v>
      </c>
      <c r="AE263" s="5">
        <v>4.4295</v>
      </c>
      <c r="AF263" s="5">
        <v>638.66750000000002</v>
      </c>
    </row>
    <row r="264" spans="1:32" x14ac:dyDescent="0.2">
      <c r="A264" s="3" t="s">
        <v>35</v>
      </c>
      <c r="B264" s="4">
        <v>2014</v>
      </c>
      <c r="C264" s="4">
        <v>12</v>
      </c>
      <c r="D264" s="4">
        <v>0</v>
      </c>
      <c r="E264" s="4">
        <v>0</v>
      </c>
      <c r="F264" s="4">
        <v>1</v>
      </c>
      <c r="G264" s="4">
        <v>0</v>
      </c>
      <c r="H264" s="4">
        <f t="shared" si="12"/>
        <v>3</v>
      </c>
      <c r="I264" s="5">
        <v>-0.12634706497192383</v>
      </c>
      <c r="K264" s="4" t="str">
        <f>IF($J$244&lt;=[1]Sheet1!$H$2, "C", IF($J$244&gt;[1]Sheet1!$H$4, "O", "M"))</f>
        <v>M</v>
      </c>
      <c r="L264" s="4">
        <v>25.014007121039601</v>
      </c>
      <c r="M264" s="5">
        <v>25.946262221275401</v>
      </c>
      <c r="N264" s="5">
        <f t="shared" si="13"/>
        <v>-0.93225510023579972</v>
      </c>
      <c r="O264" s="5">
        <v>25.748647877840025</v>
      </c>
      <c r="P264" s="5">
        <v>23.188367647107214</v>
      </c>
      <c r="Q264" s="5">
        <v>23.386297620989634</v>
      </c>
      <c r="R264" s="4">
        <v>0</v>
      </c>
      <c r="S264" s="4">
        <v>0</v>
      </c>
      <c r="T264" s="4">
        <v>0</v>
      </c>
      <c r="U264" s="4">
        <f t="shared" si="14"/>
        <v>0</v>
      </c>
      <c r="V264" s="4">
        <v>0</v>
      </c>
      <c r="W264" s="4">
        <v>0</v>
      </c>
      <c r="X264" s="4">
        <v>0</v>
      </c>
      <c r="Y264" s="5">
        <v>3.1408789458795523</v>
      </c>
      <c r="Z264" s="5">
        <v>3.1429905087904002</v>
      </c>
      <c r="AA264" s="4">
        <v>3.9632304831668312</v>
      </c>
      <c r="AB264" s="5">
        <v>138.45596341882197</v>
      </c>
      <c r="AC264" s="5">
        <v>0.22653659003831433</v>
      </c>
      <c r="AD264" s="5">
        <v>4.7134537155484963</v>
      </c>
      <c r="AE264" s="5">
        <v>2.0714000000000001</v>
      </c>
      <c r="AF264" s="5">
        <v>668.14333333333332</v>
      </c>
    </row>
    <row r="265" spans="1:32" x14ac:dyDescent="0.2">
      <c r="A265" s="3" t="s">
        <v>35</v>
      </c>
      <c r="B265" s="4">
        <v>2015</v>
      </c>
      <c r="C265" s="4">
        <v>12</v>
      </c>
      <c r="D265" s="4">
        <v>0</v>
      </c>
      <c r="E265" s="4">
        <v>0</v>
      </c>
      <c r="F265" s="4">
        <v>1</v>
      </c>
      <c r="G265" s="4">
        <v>0</v>
      </c>
      <c r="H265" s="4">
        <f t="shared" si="12"/>
        <v>3</v>
      </c>
      <c r="I265" s="4"/>
      <c r="J265" s="4"/>
      <c r="K265" s="4" t="str">
        <f>IF($J$244&lt;=[1]Sheet1!$H$2, "C", IF($J$244&gt;[1]Sheet1!$H$4, "O", "M"))</f>
        <v>M</v>
      </c>
      <c r="L265" s="4">
        <v>25.092619965112998</v>
      </c>
      <c r="M265" s="5">
        <v>25.016584332460283</v>
      </c>
      <c r="N265" s="5">
        <f t="shared" si="13"/>
        <v>7.6035632652715179E-2</v>
      </c>
      <c r="O265" s="5">
        <v>25.946262221275401</v>
      </c>
      <c r="P265" s="5">
        <v>25.748647877840025</v>
      </c>
      <c r="Q265" s="5">
        <v>23.188367647107214</v>
      </c>
      <c r="R265" s="4">
        <v>0</v>
      </c>
      <c r="S265" s="4">
        <v>0</v>
      </c>
      <c r="T265" s="4">
        <v>0</v>
      </c>
      <c r="U265" s="4">
        <f t="shared" si="14"/>
        <v>0</v>
      </c>
      <c r="V265" s="4">
        <v>0</v>
      </c>
      <c r="W265" s="4">
        <v>0</v>
      </c>
      <c r="X265" s="4">
        <v>0</v>
      </c>
      <c r="Y265" s="5">
        <v>3.7009010020379067</v>
      </c>
      <c r="Z265" s="5">
        <v>2.1043898023834799</v>
      </c>
      <c r="AA265" s="4" t="s">
        <v>24</v>
      </c>
      <c r="AB265" s="5">
        <v>134.36386550699382</v>
      </c>
      <c r="AC265" s="5">
        <v>0.30615229885057466</v>
      </c>
      <c r="AD265" s="5">
        <v>5.9926093419592661</v>
      </c>
      <c r="AE265" s="5">
        <v>4.9748999999999999</v>
      </c>
      <c r="AF265" s="5">
        <v>675.33833333333348</v>
      </c>
    </row>
    <row r="266" spans="1:32" x14ac:dyDescent="0.2">
      <c r="A266" s="3" t="s">
        <v>36</v>
      </c>
      <c r="B266" s="4">
        <v>1994</v>
      </c>
      <c r="C266" s="4">
        <v>13</v>
      </c>
      <c r="D266" s="4">
        <v>1</v>
      </c>
      <c r="E266" s="4">
        <v>0</v>
      </c>
      <c r="F266" s="4">
        <v>0</v>
      </c>
      <c r="G266" s="4">
        <v>0</v>
      </c>
      <c r="H266" s="4">
        <f t="shared" si="12"/>
        <v>1</v>
      </c>
      <c r="I266" s="5">
        <v>1.0910989046096802</v>
      </c>
      <c r="J266" s="5">
        <f>AVERAGE(I266:I286)</f>
        <v>0.98991701539073673</v>
      </c>
      <c r="K266" s="4" t="str">
        <f>IF($J$266&lt;=[1]Sheet1!$H$2, "C", IF($J$266&gt;[1]Sheet1!$H$4, "O", "M"))</f>
        <v>O</v>
      </c>
      <c r="L266" s="4">
        <v>19.579115596919522</v>
      </c>
      <c r="M266" s="5">
        <v>18.871600906565032</v>
      </c>
      <c r="N266" s="5">
        <f t="shared" si="13"/>
        <v>0.70751469035448977</v>
      </c>
      <c r="O266" s="5">
        <v>23.291631298176199</v>
      </c>
      <c r="P266" s="5">
        <v>23.328600356902967</v>
      </c>
      <c r="Q266" s="5">
        <v>23.14161521690648</v>
      </c>
      <c r="R266" s="4">
        <v>0</v>
      </c>
      <c r="S266" s="4">
        <v>0</v>
      </c>
      <c r="T266" s="4">
        <v>0</v>
      </c>
      <c r="U266" s="4">
        <f t="shared" si="14"/>
        <v>0</v>
      </c>
      <c r="V266" s="4">
        <v>0</v>
      </c>
      <c r="W266" s="4">
        <v>0</v>
      </c>
      <c r="X266" s="4">
        <v>0</v>
      </c>
      <c r="Y266" s="5">
        <v>2.0808096797590534</v>
      </c>
      <c r="Z266" s="5">
        <v>6.9657781390841604</v>
      </c>
      <c r="AA266" s="5">
        <v>3.9071824368269552</v>
      </c>
      <c r="AB266" s="5">
        <v>29.297148041889677</v>
      </c>
      <c r="AC266" s="5">
        <v>4.6052885769230762</v>
      </c>
      <c r="AD266" s="5">
        <v>4.0614258540720698</v>
      </c>
      <c r="AE266" s="5">
        <v>10.225199999999999</v>
      </c>
      <c r="AF266" s="5">
        <v>85.769166666666607</v>
      </c>
    </row>
    <row r="267" spans="1:32" x14ac:dyDescent="0.2">
      <c r="A267" s="3" t="s">
        <v>36</v>
      </c>
      <c r="B267" s="4">
        <v>1995</v>
      </c>
      <c r="C267" s="4">
        <v>13</v>
      </c>
      <c r="D267" s="4">
        <v>1</v>
      </c>
      <c r="E267" s="4">
        <v>0</v>
      </c>
      <c r="F267" s="4">
        <v>0</v>
      </c>
      <c r="G267" s="4">
        <v>0</v>
      </c>
      <c r="H267" s="4">
        <f t="shared" si="12"/>
        <v>1</v>
      </c>
      <c r="I267" s="5">
        <v>1.0910989046096802</v>
      </c>
      <c r="K267" s="4" t="str">
        <f>IF($J$266&lt;=[1]Sheet1!$H$2, "C", IF($J$266&gt;[1]Sheet1!$H$4, "O", "M"))</f>
        <v>O</v>
      </c>
      <c r="L267" s="4">
        <v>16.926085034032024</v>
      </c>
      <c r="M267" s="5">
        <v>19.579115596919522</v>
      </c>
      <c r="N267" s="5">
        <f t="shared" si="13"/>
        <v>-2.6530305628874977</v>
      </c>
      <c r="O267" s="5">
        <v>18.871600906565032</v>
      </c>
      <c r="P267" s="5">
        <v>23.291631298176199</v>
      </c>
      <c r="Q267" s="5">
        <v>23.328600356902967</v>
      </c>
      <c r="R267" s="4">
        <v>1</v>
      </c>
      <c r="S267" s="4">
        <v>0</v>
      </c>
      <c r="T267" s="4">
        <v>1</v>
      </c>
      <c r="U267" s="4">
        <f t="shared" si="14"/>
        <v>1</v>
      </c>
      <c r="V267" s="4">
        <v>0</v>
      </c>
      <c r="W267" s="4">
        <v>1</v>
      </c>
      <c r="X267" s="4">
        <v>0</v>
      </c>
      <c r="Y267" s="5">
        <v>2.7709395125448779</v>
      </c>
      <c r="Z267" s="5">
        <v>34.999275001207899</v>
      </c>
      <c r="AA267" s="4">
        <v>7.9053907163219392</v>
      </c>
      <c r="AB267" s="5">
        <v>46.111594975394588</v>
      </c>
      <c r="AC267" s="5">
        <v>5.8531701538461531</v>
      </c>
      <c r="AD267" s="5">
        <v>4.7273548291110785</v>
      </c>
      <c r="AE267" s="5">
        <v>21.167100000000001</v>
      </c>
      <c r="AF267" s="5">
        <v>87.414166666666674</v>
      </c>
    </row>
    <row r="268" spans="1:32" x14ac:dyDescent="0.2">
      <c r="A268" s="3" t="s">
        <v>36</v>
      </c>
      <c r="B268" s="4">
        <v>1996</v>
      </c>
      <c r="C268" s="4">
        <v>13</v>
      </c>
      <c r="D268" s="4">
        <v>1</v>
      </c>
      <c r="E268" s="4">
        <v>0</v>
      </c>
      <c r="F268" s="4">
        <v>0</v>
      </c>
      <c r="G268" s="4">
        <v>0</v>
      </c>
      <c r="H268" s="4">
        <f t="shared" si="12"/>
        <v>1</v>
      </c>
      <c r="I268" s="5">
        <v>1.0910989046096802</v>
      </c>
      <c r="K268" s="4" t="str">
        <f>IF($J$266&lt;=[1]Sheet1!$H$2, "C", IF($J$266&gt;[1]Sheet1!$H$4, "O", "M"))</f>
        <v>O</v>
      </c>
      <c r="L268" s="4">
        <v>18.962484690047386</v>
      </c>
      <c r="M268" s="5">
        <v>16.926085034032024</v>
      </c>
      <c r="N268" s="5">
        <f t="shared" si="13"/>
        <v>2.0363996560153623</v>
      </c>
      <c r="O268" s="5">
        <v>19.579115596919522</v>
      </c>
      <c r="P268" s="5">
        <v>18.871600906565032</v>
      </c>
      <c r="Q268" s="5">
        <v>23.291631298176199</v>
      </c>
      <c r="R268" s="4">
        <v>0</v>
      </c>
      <c r="S268" s="4">
        <v>0</v>
      </c>
      <c r="T268" s="4">
        <v>0</v>
      </c>
      <c r="U268" s="4">
        <f t="shared" si="14"/>
        <v>0</v>
      </c>
      <c r="V268" s="4">
        <v>0</v>
      </c>
      <c r="W268" s="4">
        <v>0</v>
      </c>
      <c r="X268" s="4">
        <v>0</v>
      </c>
      <c r="Y268" s="5">
        <v>2.311400188726719</v>
      </c>
      <c r="Z268" s="5">
        <v>34.377658188857701</v>
      </c>
      <c r="AA268" s="4">
        <v>10.544424002660239</v>
      </c>
      <c r="AB268" s="5">
        <v>50.724125773425946</v>
      </c>
      <c r="AC268" s="5">
        <v>5.3455693511450377</v>
      </c>
      <c r="AD268" s="5">
        <v>-5.758682379897806</v>
      </c>
      <c r="AE268" s="5">
        <v>5.5216000000000003</v>
      </c>
      <c r="AF268" s="5">
        <v>121.2025</v>
      </c>
    </row>
    <row r="269" spans="1:32" x14ac:dyDescent="0.2">
      <c r="A269" s="3" t="s">
        <v>36</v>
      </c>
      <c r="B269" s="4">
        <v>1997</v>
      </c>
      <c r="C269" s="4">
        <v>13</v>
      </c>
      <c r="D269" s="4">
        <v>1</v>
      </c>
      <c r="E269" s="4">
        <v>0</v>
      </c>
      <c r="F269" s="4">
        <v>0</v>
      </c>
      <c r="G269" s="4">
        <v>0</v>
      </c>
      <c r="H269" s="4">
        <f t="shared" si="12"/>
        <v>1</v>
      </c>
      <c r="I269" s="5">
        <v>1.0910989046096802</v>
      </c>
      <c r="K269" s="4" t="str">
        <f>IF($J$266&lt;=[1]Sheet1!$H$2, "C", IF($J$266&gt;[1]Sheet1!$H$4, "O", "M"))</f>
        <v>O</v>
      </c>
      <c r="L269" s="4">
        <v>19.57975828770924</v>
      </c>
      <c r="M269" s="5">
        <v>18.96248469004739</v>
      </c>
      <c r="N269" s="5">
        <f t="shared" si="13"/>
        <v>0.61727359766184975</v>
      </c>
      <c r="O269" s="5">
        <v>16.926085034032024</v>
      </c>
      <c r="P269" s="5">
        <v>19.579115596919522</v>
      </c>
      <c r="Q269" s="5">
        <v>18.871600906565032</v>
      </c>
      <c r="R269" s="4">
        <v>0</v>
      </c>
      <c r="S269" s="4">
        <v>0</v>
      </c>
      <c r="T269" s="4">
        <v>0</v>
      </c>
      <c r="U269" s="4">
        <f t="shared" si="14"/>
        <v>0</v>
      </c>
      <c r="V269" s="4">
        <v>0</v>
      </c>
      <c r="W269" s="4">
        <v>0</v>
      </c>
      <c r="X269" s="4">
        <v>0</v>
      </c>
      <c r="Y269" s="5">
        <v>2.6697900163170933</v>
      </c>
      <c r="Z269" s="5">
        <v>20.626484328704201</v>
      </c>
      <c r="AA269" s="4">
        <v>8.928459018243549</v>
      </c>
      <c r="AB269" s="5">
        <v>49.3201583135208</v>
      </c>
      <c r="AC269" s="5">
        <v>5.5666122605363997</v>
      </c>
      <c r="AD269" s="5">
        <v>5.8747666828933518</v>
      </c>
      <c r="AE269" s="5">
        <v>3.6852999999999998</v>
      </c>
      <c r="AF269" s="5">
        <v>151.53083333333333</v>
      </c>
    </row>
    <row r="270" spans="1:32" x14ac:dyDescent="0.2">
      <c r="A270" s="3" t="s">
        <v>36</v>
      </c>
      <c r="B270" s="4">
        <v>1998</v>
      </c>
      <c r="C270" s="4">
        <v>13</v>
      </c>
      <c r="D270" s="4">
        <v>1</v>
      </c>
      <c r="E270" s="4">
        <v>0</v>
      </c>
      <c r="F270" s="4">
        <v>0</v>
      </c>
      <c r="G270" s="4">
        <v>0</v>
      </c>
      <c r="H270" s="4">
        <f t="shared" si="12"/>
        <v>1</v>
      </c>
      <c r="I270" s="5">
        <v>1.0910989046096802</v>
      </c>
      <c r="K270" s="4" t="str">
        <f>IF($J$266&lt;=[1]Sheet1!$H$2, "C", IF($J$266&gt;[1]Sheet1!$H$4, "O", "M"))</f>
        <v>O</v>
      </c>
      <c r="L270" s="4">
        <v>21.652572554916112</v>
      </c>
      <c r="M270" s="5">
        <v>19.57975828770924</v>
      </c>
      <c r="N270" s="5">
        <f t="shared" si="13"/>
        <v>2.0728142672068728</v>
      </c>
      <c r="O270" s="5">
        <v>18.96248469004739</v>
      </c>
      <c r="P270" s="5">
        <v>16.926085034032024</v>
      </c>
      <c r="Q270" s="5">
        <v>19.579115596919522</v>
      </c>
      <c r="R270" s="4">
        <v>0</v>
      </c>
      <c r="S270" s="4">
        <v>0</v>
      </c>
      <c r="T270" s="4">
        <v>0</v>
      </c>
      <c r="U270" s="4">
        <f t="shared" si="14"/>
        <v>0</v>
      </c>
      <c r="V270" s="4">
        <v>0</v>
      </c>
      <c r="W270" s="4">
        <v>0</v>
      </c>
      <c r="X270" s="4">
        <v>0</v>
      </c>
      <c r="Y270" s="5">
        <v>2.5411361807617676</v>
      </c>
      <c r="Z270" s="5">
        <v>15.9279950341401</v>
      </c>
      <c r="AA270" s="4">
        <v>5.9663159480154997</v>
      </c>
      <c r="AB270" s="5">
        <v>51.776098030910376</v>
      </c>
      <c r="AC270" s="5">
        <v>5.3894801532567103</v>
      </c>
      <c r="AD270" s="5">
        <v>6.9628888013697434</v>
      </c>
      <c r="AE270" s="5">
        <v>9.7678999999999991</v>
      </c>
      <c r="AF270" s="5">
        <v>147.5275</v>
      </c>
    </row>
    <row r="271" spans="1:32" x14ac:dyDescent="0.2">
      <c r="A271" s="3" t="s">
        <v>36</v>
      </c>
      <c r="B271" s="4">
        <v>1999</v>
      </c>
      <c r="C271" s="4">
        <v>13</v>
      </c>
      <c r="D271" s="4">
        <v>1</v>
      </c>
      <c r="E271" s="4">
        <v>0</v>
      </c>
      <c r="F271" s="4">
        <v>0</v>
      </c>
      <c r="G271" s="4">
        <v>0</v>
      </c>
      <c r="H271" s="4">
        <f t="shared" si="12"/>
        <v>1</v>
      </c>
      <c r="I271" s="5">
        <v>1.0910989046096802</v>
      </c>
      <c r="K271" s="4" t="str">
        <f>IF($J$266&lt;=[1]Sheet1!$H$2, "C", IF($J$266&gt;[1]Sheet1!$H$4, "O", "M"))</f>
        <v>O</v>
      </c>
      <c r="L271" s="4">
        <v>21.92183932379524</v>
      </c>
      <c r="M271" s="5">
        <v>21.652572554916112</v>
      </c>
      <c r="N271" s="5">
        <f t="shared" si="13"/>
        <v>0.26926676887912748</v>
      </c>
      <c r="O271" s="5">
        <v>19.57975828770924</v>
      </c>
      <c r="P271" s="5">
        <v>18.96248469004739</v>
      </c>
      <c r="Q271" s="5">
        <v>16.926085034032024</v>
      </c>
      <c r="R271" s="4">
        <v>0</v>
      </c>
      <c r="S271" s="4">
        <v>0</v>
      </c>
      <c r="T271" s="4">
        <v>0</v>
      </c>
      <c r="U271" s="4">
        <f t="shared" si="14"/>
        <v>0</v>
      </c>
      <c r="V271" s="4">
        <v>0</v>
      </c>
      <c r="W271" s="4">
        <v>0</v>
      </c>
      <c r="X271" s="4">
        <v>0</v>
      </c>
      <c r="Y271" s="5">
        <v>2.395425103577741</v>
      </c>
      <c r="Z271" s="5">
        <v>16.585605094034999</v>
      </c>
      <c r="AA271" s="4">
        <v>6.240708556354865</v>
      </c>
      <c r="AB271" s="5">
        <v>51.268901099031027</v>
      </c>
      <c r="AC271" s="5">
        <v>5.2290990038314114</v>
      </c>
      <c r="AD271" s="5">
        <v>4.7018424160157934</v>
      </c>
      <c r="AE271" s="5">
        <v>5.1765999999999996</v>
      </c>
      <c r="AF271" s="5">
        <v>151.51583333333335</v>
      </c>
    </row>
    <row r="272" spans="1:32" x14ac:dyDescent="0.2">
      <c r="A272" s="3" t="s">
        <v>36</v>
      </c>
      <c r="B272" s="4">
        <v>2000</v>
      </c>
      <c r="C272" s="4">
        <v>13</v>
      </c>
      <c r="D272" s="4">
        <v>1</v>
      </c>
      <c r="E272" s="4">
        <v>0</v>
      </c>
      <c r="F272" s="4">
        <v>0</v>
      </c>
      <c r="G272" s="4">
        <v>0</v>
      </c>
      <c r="H272" s="4">
        <f t="shared" si="12"/>
        <v>1</v>
      </c>
      <c r="I272" s="5">
        <v>1.0910989046096802</v>
      </c>
      <c r="K272" s="4" t="str">
        <f>IF($J$266&lt;=[1]Sheet1!$H$2, "C", IF($J$266&gt;[1]Sheet1!$H$4, "O", "M"))</f>
        <v>O</v>
      </c>
      <c r="L272" s="4">
        <v>22.505471085917911</v>
      </c>
      <c r="M272" s="5">
        <v>21.92183932379524</v>
      </c>
      <c r="N272" s="5">
        <f t="shared" si="13"/>
        <v>0.5836317621226712</v>
      </c>
      <c r="O272" s="5">
        <v>21.652572554916112</v>
      </c>
      <c r="P272" s="5">
        <v>19.57975828770924</v>
      </c>
      <c r="Q272" s="5">
        <v>18.96248469004739</v>
      </c>
      <c r="R272" s="4">
        <v>0</v>
      </c>
      <c r="S272" s="4">
        <v>0</v>
      </c>
      <c r="T272" s="4">
        <v>0</v>
      </c>
      <c r="U272" s="4">
        <f t="shared" si="14"/>
        <v>0</v>
      </c>
      <c r="V272" s="4">
        <v>0</v>
      </c>
      <c r="W272" s="4">
        <v>0</v>
      </c>
      <c r="X272" s="4">
        <v>0</v>
      </c>
      <c r="Y272" s="5">
        <v>2.6789660355874338</v>
      </c>
      <c r="Z272" s="5">
        <v>9.49501913873587</v>
      </c>
      <c r="AA272" s="4">
        <v>8.7783414304846321</v>
      </c>
      <c r="AB272" s="5">
        <v>53.131051262659966</v>
      </c>
      <c r="AC272" s="5">
        <v>6.3347528846153871</v>
      </c>
      <c r="AD272" s="5">
        <v>2.6670131474266157</v>
      </c>
      <c r="AE272" s="5">
        <v>5.5143000000000004</v>
      </c>
      <c r="AF272" s="5">
        <v>184.79416666666665</v>
      </c>
    </row>
    <row r="273" spans="1:32" x14ac:dyDescent="0.2">
      <c r="A273" s="3" t="s">
        <v>36</v>
      </c>
      <c r="B273" s="4">
        <v>2001</v>
      </c>
      <c r="C273" s="4">
        <v>13</v>
      </c>
      <c r="D273" s="4">
        <v>1</v>
      </c>
      <c r="E273" s="4">
        <v>0</v>
      </c>
      <c r="F273" s="4">
        <v>0</v>
      </c>
      <c r="G273" s="4">
        <v>0</v>
      </c>
      <c r="H273" s="4">
        <f t="shared" si="12"/>
        <v>1</v>
      </c>
      <c r="I273" s="5">
        <v>1.0910989046096802</v>
      </c>
      <c r="K273" s="4" t="str">
        <f>IF($J$266&lt;=[1]Sheet1!$H$2, "C", IF($J$266&gt;[1]Sheet1!$H$4, "O", "M"))</f>
        <v>O</v>
      </c>
      <c r="L273" s="4">
        <v>20.929584576630109</v>
      </c>
      <c r="M273" s="5">
        <v>22.505471085917911</v>
      </c>
      <c r="N273" s="5">
        <f t="shared" si="13"/>
        <v>-1.5758865092878018</v>
      </c>
      <c r="O273" s="5">
        <v>21.92183932379524</v>
      </c>
      <c r="P273" s="5">
        <v>21.652572554916112</v>
      </c>
      <c r="Q273" s="5">
        <v>19.57975828770924</v>
      </c>
      <c r="R273" s="4">
        <v>0</v>
      </c>
      <c r="S273" s="4">
        <v>0</v>
      </c>
      <c r="T273" s="4">
        <v>0</v>
      </c>
      <c r="U273" s="4">
        <f t="shared" si="14"/>
        <v>0</v>
      </c>
      <c r="V273" s="4">
        <v>0</v>
      </c>
      <c r="W273" s="4">
        <v>0</v>
      </c>
      <c r="X273" s="4">
        <v>0</v>
      </c>
      <c r="Y273" s="5">
        <v>4.1472604694072004</v>
      </c>
      <c r="Z273" s="5">
        <v>6.3625003483595499</v>
      </c>
      <c r="AA273" s="4">
        <v>6.6837532094892351</v>
      </c>
      <c r="AB273" s="5">
        <v>48.528046940398148</v>
      </c>
      <c r="AC273" s="5">
        <v>3.661243026819923</v>
      </c>
      <c r="AD273" s="5">
        <v>5.2964738384637684</v>
      </c>
      <c r="AE273" s="5">
        <v>7.0433000000000003</v>
      </c>
      <c r="AF273" s="5">
        <v>201.53250000000003</v>
      </c>
    </row>
    <row r="274" spans="1:32" x14ac:dyDescent="0.2">
      <c r="A274" s="3" t="s">
        <v>36</v>
      </c>
      <c r="B274" s="4">
        <v>2002</v>
      </c>
      <c r="C274" s="4">
        <v>13</v>
      </c>
      <c r="D274" s="4">
        <v>1</v>
      </c>
      <c r="E274" s="4">
        <v>0</v>
      </c>
      <c r="F274" s="4">
        <v>0</v>
      </c>
      <c r="G274" s="4">
        <v>0</v>
      </c>
      <c r="H274" s="4">
        <f t="shared" si="12"/>
        <v>1</v>
      </c>
      <c r="I274" s="5">
        <v>2.8689067810773849E-2</v>
      </c>
      <c r="K274" s="4" t="str">
        <f>IF($J$266&lt;=[1]Sheet1!$H$2, "C", IF($J$266&gt;[1]Sheet1!$H$4, "O", "M"))</f>
        <v>O</v>
      </c>
      <c r="L274" s="4">
        <v>19.974152638008501</v>
      </c>
      <c r="M274" s="5">
        <v>20.929584576630113</v>
      </c>
      <c r="N274" s="5">
        <f t="shared" si="13"/>
        <v>-0.95543193862161147</v>
      </c>
      <c r="O274" s="5">
        <v>22.505471085917911</v>
      </c>
      <c r="P274" s="5">
        <v>21.92183932379524</v>
      </c>
      <c r="Q274" s="5">
        <v>21.652572554916112</v>
      </c>
      <c r="R274" s="4">
        <v>0</v>
      </c>
      <c r="S274" s="4">
        <v>0</v>
      </c>
      <c r="T274" s="4">
        <v>0</v>
      </c>
      <c r="U274" s="4">
        <f t="shared" si="14"/>
        <v>0</v>
      </c>
      <c r="V274" s="4">
        <v>0</v>
      </c>
      <c r="W274" s="4">
        <v>0</v>
      </c>
      <c r="X274" s="4">
        <v>0</v>
      </c>
      <c r="Y274" s="5">
        <v>3.2428809076777547</v>
      </c>
      <c r="Z274" s="5">
        <v>5.0310895308628503</v>
      </c>
      <c r="AA274" s="4">
        <v>5.1498555577976859</v>
      </c>
      <c r="AB274" s="5">
        <v>48.371083584978692</v>
      </c>
      <c r="AC274" s="5">
        <v>1.7330403448275855</v>
      </c>
      <c r="AD274" s="5">
        <v>-0.60549239008739164</v>
      </c>
      <c r="AE274" s="5">
        <v>2.4504999999999999</v>
      </c>
      <c r="AF274" s="5">
        <v>208.45416666666665</v>
      </c>
    </row>
    <row r="275" spans="1:32" x14ac:dyDescent="0.2">
      <c r="A275" s="3" t="s">
        <v>36</v>
      </c>
      <c r="B275" s="4">
        <v>2003</v>
      </c>
      <c r="C275" s="4">
        <v>13</v>
      </c>
      <c r="D275" s="4">
        <v>1</v>
      </c>
      <c r="E275" s="4">
        <v>0</v>
      </c>
      <c r="F275" s="4">
        <v>0</v>
      </c>
      <c r="G275" s="4">
        <v>0</v>
      </c>
      <c r="H275" s="4">
        <f t="shared" si="12"/>
        <v>1</v>
      </c>
      <c r="I275" s="5">
        <v>2.8689067810773849E-2</v>
      </c>
      <c r="K275" s="4" t="str">
        <f>IF($J$266&lt;=[1]Sheet1!$H$2, "C", IF($J$266&gt;[1]Sheet1!$H$4, "O", "M"))</f>
        <v>O</v>
      </c>
      <c r="L275" s="4">
        <v>21.886522691567588</v>
      </c>
      <c r="M275" s="5">
        <v>19.974152638008501</v>
      </c>
      <c r="N275" s="5">
        <f t="shared" si="13"/>
        <v>1.9123700535590871</v>
      </c>
      <c r="O275" s="5">
        <v>20.929584576630113</v>
      </c>
      <c r="P275" s="5">
        <v>22.505471085917911</v>
      </c>
      <c r="Q275" s="5">
        <v>21.92183932379524</v>
      </c>
      <c r="R275" s="4">
        <v>0</v>
      </c>
      <c r="S275" s="4">
        <v>0</v>
      </c>
      <c r="T275" s="4">
        <v>0</v>
      </c>
      <c r="U275" s="4">
        <f t="shared" si="14"/>
        <v>0</v>
      </c>
      <c r="V275" s="4">
        <v>0</v>
      </c>
      <c r="W275" s="4">
        <v>0</v>
      </c>
      <c r="X275" s="4">
        <v>0</v>
      </c>
      <c r="Y275" s="5">
        <v>2.554542306657102</v>
      </c>
      <c r="Z275" s="5">
        <v>4.548137924153</v>
      </c>
      <c r="AA275" s="4">
        <v>4.6154699349280337</v>
      </c>
      <c r="AB275" s="5">
        <v>51.235270430960497</v>
      </c>
      <c r="AC275" s="5">
        <v>1.1770885823754806</v>
      </c>
      <c r="AD275" s="5">
        <v>0.13191716864193381</v>
      </c>
      <c r="AE275" s="5">
        <v>0.99729999999999996</v>
      </c>
      <c r="AF275" s="5">
        <v>258.45250000000004</v>
      </c>
    </row>
    <row r="276" spans="1:32" x14ac:dyDescent="0.2">
      <c r="A276" s="3" t="s">
        <v>36</v>
      </c>
      <c r="B276" s="4">
        <v>2004</v>
      </c>
      <c r="C276" s="4">
        <v>13</v>
      </c>
      <c r="D276" s="4">
        <v>1</v>
      </c>
      <c r="E276" s="4">
        <v>0</v>
      </c>
      <c r="F276" s="4">
        <v>0</v>
      </c>
      <c r="G276" s="4">
        <v>0</v>
      </c>
      <c r="H276" s="4">
        <f t="shared" si="12"/>
        <v>1</v>
      </c>
      <c r="I276" s="5">
        <v>1.0910989046096802</v>
      </c>
      <c r="K276" s="4" t="str">
        <f>IF($J$266&lt;=[1]Sheet1!$H$2, "C", IF($J$266&gt;[1]Sheet1!$H$4, "O", "M"))</f>
        <v>O</v>
      </c>
      <c r="L276" s="4">
        <v>22.655241666672154</v>
      </c>
      <c r="M276" s="5">
        <v>21.886522691567585</v>
      </c>
      <c r="N276" s="5">
        <f t="shared" si="13"/>
        <v>0.76871897510456932</v>
      </c>
      <c r="O276" s="5">
        <v>19.974152638008501</v>
      </c>
      <c r="P276" s="5">
        <v>20.929584576630113</v>
      </c>
      <c r="Q276" s="5">
        <v>22.505471085917911</v>
      </c>
      <c r="R276" s="4">
        <v>0</v>
      </c>
      <c r="S276" s="4">
        <v>0</v>
      </c>
      <c r="T276" s="4">
        <v>0</v>
      </c>
      <c r="U276" s="4">
        <f t="shared" si="14"/>
        <v>0</v>
      </c>
      <c r="V276" s="4">
        <v>0</v>
      </c>
      <c r="W276" s="4">
        <v>0</v>
      </c>
      <c r="X276" s="4">
        <v>0</v>
      </c>
      <c r="Y276" s="5">
        <v>3.2343983040646922</v>
      </c>
      <c r="Z276" s="5">
        <v>4.6882828716627198</v>
      </c>
      <c r="AA276" s="4">
        <v>5.220252001185151</v>
      </c>
      <c r="AB276" s="5">
        <v>54.226412862829086</v>
      </c>
      <c r="AC276" s="5">
        <v>1.574740267175573</v>
      </c>
      <c r="AD276" s="5">
        <v>1.4226712424030552</v>
      </c>
      <c r="AE276" s="5">
        <v>-0.8054</v>
      </c>
      <c r="AF276" s="5">
        <v>291.66749999999996</v>
      </c>
    </row>
    <row r="277" spans="1:32" x14ac:dyDescent="0.2">
      <c r="A277" s="3" t="s">
        <v>36</v>
      </c>
      <c r="B277" s="4">
        <v>2005</v>
      </c>
      <c r="C277" s="4">
        <v>13</v>
      </c>
      <c r="D277" s="4">
        <v>1</v>
      </c>
      <c r="E277" s="4">
        <v>0</v>
      </c>
      <c r="F277" s="4">
        <v>0</v>
      </c>
      <c r="G277" s="4">
        <v>0</v>
      </c>
      <c r="H277" s="4">
        <f t="shared" si="12"/>
        <v>1</v>
      </c>
      <c r="I277" s="5">
        <v>1.0910989046096802</v>
      </c>
      <c r="K277" s="4" t="str">
        <f>IF($J$266&lt;=[1]Sheet1!$H$2, "C", IF($J$266&gt;[1]Sheet1!$H$4, "O", "M"))</f>
        <v>O</v>
      </c>
      <c r="L277" s="4">
        <v>22.271163256960559</v>
      </c>
      <c r="M277" s="5">
        <v>22.655241666672154</v>
      </c>
      <c r="N277" s="5">
        <f t="shared" si="13"/>
        <v>-0.38407840971159501</v>
      </c>
      <c r="O277" s="5">
        <v>21.886522691567585</v>
      </c>
      <c r="P277" s="5">
        <v>19.974152638008501</v>
      </c>
      <c r="Q277" s="5">
        <v>20.929584576630113</v>
      </c>
      <c r="R277" s="4">
        <v>0</v>
      </c>
      <c r="S277" s="4">
        <v>0</v>
      </c>
      <c r="T277" s="4">
        <v>0</v>
      </c>
      <c r="U277" s="4">
        <f t="shared" si="14"/>
        <v>0</v>
      </c>
      <c r="V277" s="4">
        <v>0</v>
      </c>
      <c r="W277" s="4">
        <v>0</v>
      </c>
      <c r="X277" s="4">
        <v>0</v>
      </c>
      <c r="Y277" s="5">
        <v>2.9977699824305004</v>
      </c>
      <c r="Z277" s="5">
        <v>3.988060735576</v>
      </c>
      <c r="AA277" s="4">
        <v>4.2859460349519134</v>
      </c>
      <c r="AB277" s="5">
        <v>54.576446236814036</v>
      </c>
      <c r="AC277" s="5">
        <v>3.4567601538461545</v>
      </c>
      <c r="AD277" s="5">
        <v>4.2957142512236999</v>
      </c>
      <c r="AE277" s="5">
        <v>4.0659999999999998</v>
      </c>
      <c r="AF277" s="5">
        <v>330.82833333333338</v>
      </c>
    </row>
    <row r="278" spans="1:32" x14ac:dyDescent="0.2">
      <c r="A278" s="3" t="s">
        <v>36</v>
      </c>
      <c r="B278" s="4">
        <v>2006</v>
      </c>
      <c r="C278" s="4">
        <v>13</v>
      </c>
      <c r="D278" s="4">
        <v>1</v>
      </c>
      <c r="E278" s="4">
        <v>0</v>
      </c>
      <c r="F278" s="4">
        <v>0</v>
      </c>
      <c r="G278" s="4">
        <v>0</v>
      </c>
      <c r="H278" s="4">
        <f t="shared" si="12"/>
        <v>1</v>
      </c>
      <c r="I278" s="5">
        <v>1.0910989046096802</v>
      </c>
      <c r="K278" s="4" t="str">
        <f>IF($J$266&lt;=[1]Sheet1!$H$2, "C", IF($J$266&gt;[1]Sheet1!$H$4, "O", "M"))</f>
        <v>O</v>
      </c>
      <c r="L278" s="4">
        <v>23.50747968506629</v>
      </c>
      <c r="M278" s="5">
        <v>22.271163256960559</v>
      </c>
      <c r="N278" s="5">
        <f t="shared" si="13"/>
        <v>1.2363164281057308</v>
      </c>
      <c r="O278" s="5">
        <v>22.655241666672154</v>
      </c>
      <c r="P278" s="5">
        <v>21.886522691567585</v>
      </c>
      <c r="Q278" s="5">
        <v>19.974152638008501</v>
      </c>
      <c r="R278" s="4">
        <v>0</v>
      </c>
      <c r="S278" s="4">
        <v>0</v>
      </c>
      <c r="T278" s="4">
        <v>0</v>
      </c>
      <c r="U278" s="4">
        <f t="shared" si="14"/>
        <v>0</v>
      </c>
      <c r="V278" s="4">
        <v>0</v>
      </c>
      <c r="W278" s="4">
        <v>0</v>
      </c>
      <c r="X278" s="4">
        <v>0</v>
      </c>
      <c r="Y278" s="5">
        <v>2.1869242269456026</v>
      </c>
      <c r="Z278" s="5">
        <v>3.6294632257593502</v>
      </c>
      <c r="AA278" s="4">
        <v>5.7846158694067205</v>
      </c>
      <c r="AB278" s="5">
        <v>56.455095627560382</v>
      </c>
      <c r="AC278" s="5">
        <v>5.0368586923076846</v>
      </c>
      <c r="AD278" s="5">
        <v>3.0325736585769363</v>
      </c>
      <c r="AE278" s="5">
        <v>1.2515000000000001</v>
      </c>
      <c r="AF278" s="5">
        <v>363.50416666666666</v>
      </c>
    </row>
    <row r="279" spans="1:32" x14ac:dyDescent="0.2">
      <c r="A279" s="3" t="s">
        <v>36</v>
      </c>
      <c r="B279" s="4">
        <v>2007</v>
      </c>
      <c r="C279" s="4">
        <v>13</v>
      </c>
      <c r="D279" s="4">
        <v>1</v>
      </c>
      <c r="E279" s="4">
        <v>0</v>
      </c>
      <c r="F279" s="4">
        <v>0</v>
      </c>
      <c r="G279" s="4">
        <v>0</v>
      </c>
      <c r="H279" s="4">
        <f t="shared" si="12"/>
        <v>1</v>
      </c>
      <c r="I279" s="5">
        <v>1.0910989046096802</v>
      </c>
      <c r="K279" s="4" t="str">
        <f>IF($J$266&lt;=[1]Sheet1!$H$2, "C", IF($J$266&gt;[1]Sheet1!$H$4, "O", "M"))</f>
        <v>O</v>
      </c>
      <c r="L279" s="4">
        <v>23.391959518038639</v>
      </c>
      <c r="M279" s="5">
        <v>23.50747968506629</v>
      </c>
      <c r="N279" s="5">
        <f t="shared" si="13"/>
        <v>-0.11552016702765044</v>
      </c>
      <c r="O279" s="5">
        <v>22.271163256960559</v>
      </c>
      <c r="P279" s="5">
        <v>22.655241666672154</v>
      </c>
      <c r="Q279" s="5">
        <v>21.886522691567585</v>
      </c>
      <c r="R279" s="4">
        <v>0</v>
      </c>
      <c r="S279" s="4">
        <v>0</v>
      </c>
      <c r="T279" s="4">
        <v>0</v>
      </c>
      <c r="U279" s="4">
        <f t="shared" si="14"/>
        <v>0</v>
      </c>
      <c r="V279" s="4">
        <v>0</v>
      </c>
      <c r="W279" s="4">
        <v>0</v>
      </c>
      <c r="X279" s="4">
        <v>0</v>
      </c>
      <c r="Y279" s="5">
        <v>3.1057204440359203</v>
      </c>
      <c r="Z279" s="5">
        <v>3.9668496291170001</v>
      </c>
      <c r="AA279" s="4">
        <v>3.6328625411001196</v>
      </c>
      <c r="AB279" s="5">
        <v>57.064751855420027</v>
      </c>
      <c r="AC279" s="5">
        <v>5.1346301532567145</v>
      </c>
      <c r="AD279" s="5">
        <v>4.9445143482691236</v>
      </c>
      <c r="AE279" s="5">
        <v>2.4165999999999999</v>
      </c>
      <c r="AF279" s="5">
        <v>395.15833333333336</v>
      </c>
    </row>
    <row r="280" spans="1:32" x14ac:dyDescent="0.2">
      <c r="A280" s="3" t="s">
        <v>36</v>
      </c>
      <c r="B280" s="4">
        <v>2008</v>
      </c>
      <c r="C280" s="4">
        <v>13</v>
      </c>
      <c r="D280" s="4">
        <v>1</v>
      </c>
      <c r="E280" s="4">
        <v>0</v>
      </c>
      <c r="F280" s="4">
        <v>0</v>
      </c>
      <c r="G280" s="4">
        <v>0</v>
      </c>
      <c r="H280" s="4">
        <f t="shared" si="12"/>
        <v>1</v>
      </c>
      <c r="I280" s="5">
        <v>1.0910989046096802</v>
      </c>
      <c r="K280" s="4" t="str">
        <f>IF($J$266&lt;=[1]Sheet1!$H$2, "C", IF($J$266&gt;[1]Sheet1!$H$4, "O", "M"))</f>
        <v>O</v>
      </c>
      <c r="L280" s="4">
        <v>24.436296378557625</v>
      </c>
      <c r="M280" s="5">
        <v>23.391959518038639</v>
      </c>
      <c r="N280" s="5">
        <f t="shared" si="13"/>
        <v>1.0443368605189853</v>
      </c>
      <c r="O280" s="5">
        <v>23.50747968506629</v>
      </c>
      <c r="P280" s="5">
        <v>22.271163256960559</v>
      </c>
      <c r="Q280" s="5">
        <v>22.655241666672154</v>
      </c>
      <c r="R280" s="4">
        <v>0</v>
      </c>
      <c r="S280" s="4">
        <v>0</v>
      </c>
      <c r="T280" s="4">
        <v>0</v>
      </c>
      <c r="U280" s="4">
        <f t="shared" si="14"/>
        <v>0</v>
      </c>
      <c r="V280" s="4">
        <v>0</v>
      </c>
      <c r="W280" s="4">
        <v>0</v>
      </c>
      <c r="X280" s="4">
        <v>0</v>
      </c>
      <c r="Y280" s="5">
        <v>2.6404340779909079</v>
      </c>
      <c r="Z280" s="5">
        <v>5.1249816921346296</v>
      </c>
      <c r="AA280" s="4">
        <v>3.1912240406882653</v>
      </c>
      <c r="AB280" s="5">
        <v>58.071087003637068</v>
      </c>
      <c r="AC280" s="5">
        <v>2.8384316793893118</v>
      </c>
      <c r="AD280" s="5">
        <v>3.2041230167221926</v>
      </c>
      <c r="AE280" s="5">
        <v>2.5514000000000001</v>
      </c>
      <c r="AF280" s="5">
        <v>393.37833333333333</v>
      </c>
    </row>
    <row r="281" spans="1:32" x14ac:dyDescent="0.2">
      <c r="A281" s="3" t="s">
        <v>36</v>
      </c>
      <c r="B281" s="4">
        <v>2009</v>
      </c>
      <c r="C281" s="4">
        <v>13</v>
      </c>
      <c r="D281" s="4">
        <v>1</v>
      </c>
      <c r="E281" s="4">
        <v>0</v>
      </c>
      <c r="F281" s="4">
        <v>0</v>
      </c>
      <c r="G281" s="4">
        <v>0</v>
      </c>
      <c r="H281" s="4">
        <f t="shared" si="12"/>
        <v>1</v>
      </c>
      <c r="I281" s="5">
        <v>1.0910989046096802</v>
      </c>
      <c r="K281" s="4" t="str">
        <f>IF($J$266&lt;=[1]Sheet1!$H$2, "C", IF($J$266&gt;[1]Sheet1!$H$4, "O", "M"))</f>
        <v>O</v>
      </c>
      <c r="L281" s="4">
        <v>22.906864087221237</v>
      </c>
      <c r="M281" s="5">
        <v>24.436296378557625</v>
      </c>
      <c r="N281" s="5">
        <f t="shared" si="13"/>
        <v>-1.5294322913363878</v>
      </c>
      <c r="O281" s="5">
        <v>23.391959518038639</v>
      </c>
      <c r="P281" s="5">
        <v>23.50747968506629</v>
      </c>
      <c r="Q281" s="5">
        <v>22.271163256960559</v>
      </c>
      <c r="R281" s="4">
        <v>1</v>
      </c>
      <c r="S281" s="4">
        <v>0</v>
      </c>
      <c r="T281" s="4">
        <v>0</v>
      </c>
      <c r="U281" s="4">
        <f t="shared" si="14"/>
        <v>0</v>
      </c>
      <c r="V281" s="4">
        <v>1</v>
      </c>
      <c r="W281" s="4">
        <v>0</v>
      </c>
      <c r="X281" s="4">
        <v>0</v>
      </c>
      <c r="Y281" s="5">
        <v>2.0000714439576734</v>
      </c>
      <c r="Z281" s="5">
        <v>5.2973571265475501</v>
      </c>
      <c r="AA281" s="4">
        <v>3.523290893646557</v>
      </c>
      <c r="AB281" s="5">
        <v>56.034793819942287</v>
      </c>
      <c r="AC281" s="5">
        <v>0.66468946360153258</v>
      </c>
      <c r="AD281" s="5">
        <v>1.400290370233634</v>
      </c>
      <c r="AE281" s="5">
        <v>3.4163999999999999</v>
      </c>
      <c r="AF281" s="5">
        <v>420.89833333333331</v>
      </c>
    </row>
    <row r="282" spans="1:32" x14ac:dyDescent="0.2">
      <c r="A282" s="3" t="s">
        <v>36</v>
      </c>
      <c r="B282" s="4">
        <v>2010</v>
      </c>
      <c r="C282" s="4">
        <v>13</v>
      </c>
      <c r="D282" s="4">
        <v>1</v>
      </c>
      <c r="E282" s="4">
        <v>0</v>
      </c>
      <c r="F282" s="4">
        <v>0</v>
      </c>
      <c r="G282" s="4">
        <v>0</v>
      </c>
      <c r="H282" s="4">
        <f t="shared" si="12"/>
        <v>1</v>
      </c>
      <c r="I282" s="5">
        <v>1.0910989046096802</v>
      </c>
      <c r="K282" s="4" t="str">
        <f>IF($J$266&lt;=[1]Sheet1!$H$2, "C", IF($J$266&gt;[1]Sheet1!$H$4, "O", "M"))</f>
        <v>O</v>
      </c>
      <c r="L282" s="4">
        <v>22.055960633677056</v>
      </c>
      <c r="M282" s="5">
        <v>22.906864087221237</v>
      </c>
      <c r="N282" s="5">
        <f t="shared" si="13"/>
        <v>-0.85090345354418062</v>
      </c>
      <c r="O282" s="5">
        <v>24.436296378557625</v>
      </c>
      <c r="P282" s="5">
        <v>23.391959518038639</v>
      </c>
      <c r="Q282" s="5">
        <v>23.50747968506629</v>
      </c>
      <c r="R282" s="4">
        <v>0</v>
      </c>
      <c r="S282" s="4">
        <v>0</v>
      </c>
      <c r="T282" s="4">
        <v>0</v>
      </c>
      <c r="U282" s="4">
        <f t="shared" si="14"/>
        <v>0</v>
      </c>
      <c r="V282" s="4">
        <v>0</v>
      </c>
      <c r="W282" s="4">
        <v>0</v>
      </c>
      <c r="X282" s="4">
        <v>0</v>
      </c>
      <c r="Y282" s="5">
        <v>2.5145623579202447</v>
      </c>
      <c r="Z282" s="5">
        <v>4.1567278371760601</v>
      </c>
      <c r="AA282" s="4">
        <v>3.0851691978428684</v>
      </c>
      <c r="AB282" s="5">
        <v>60.946534783104653</v>
      </c>
      <c r="AC282" s="5">
        <v>0.33307448275862006</v>
      </c>
      <c r="AD282" s="5">
        <v>-4.700338862851055</v>
      </c>
      <c r="AE282" s="5">
        <v>0.7671</v>
      </c>
      <c r="AF282" s="5">
        <v>504.15249999999997</v>
      </c>
    </row>
    <row r="283" spans="1:32" x14ac:dyDescent="0.2">
      <c r="A283" s="3" t="s">
        <v>36</v>
      </c>
      <c r="B283" s="4">
        <v>2011</v>
      </c>
      <c r="C283" s="4">
        <v>13</v>
      </c>
      <c r="D283" s="4">
        <v>1</v>
      </c>
      <c r="E283" s="4">
        <v>0</v>
      </c>
      <c r="F283" s="4">
        <v>0</v>
      </c>
      <c r="G283" s="4">
        <v>0</v>
      </c>
      <c r="H283" s="4">
        <f t="shared" si="12"/>
        <v>1</v>
      </c>
      <c r="I283" s="5">
        <v>1.0910989046096802</v>
      </c>
      <c r="K283" s="4" t="str">
        <f>IF($J$266&lt;=[1]Sheet1!$H$2, "C", IF($J$266&gt;[1]Sheet1!$H$4, "O", "M"))</f>
        <v>O</v>
      </c>
      <c r="L283" s="4">
        <v>22.260012645803716</v>
      </c>
      <c r="M283" s="5">
        <v>22.055960633677056</v>
      </c>
      <c r="N283" s="5">
        <f t="shared" si="13"/>
        <v>0.20405201212665958</v>
      </c>
      <c r="O283" s="5">
        <v>22.906864087221237</v>
      </c>
      <c r="P283" s="5">
        <v>24.436296378557625</v>
      </c>
      <c r="Q283" s="5">
        <v>23.391959518038639</v>
      </c>
      <c r="R283" s="4">
        <v>0</v>
      </c>
      <c r="S283" s="4">
        <v>0</v>
      </c>
      <c r="T283" s="4">
        <v>0</v>
      </c>
      <c r="U283" s="4">
        <f t="shared" si="14"/>
        <v>0</v>
      </c>
      <c r="V283" s="4">
        <v>0</v>
      </c>
      <c r="W283" s="4">
        <v>0</v>
      </c>
      <c r="X283" s="4">
        <v>0</v>
      </c>
      <c r="Y283" s="5">
        <v>2.0192503781676718</v>
      </c>
      <c r="Z283" s="5">
        <v>3.4073796167124901</v>
      </c>
      <c r="AA283" s="4">
        <v>3.591073381325983</v>
      </c>
      <c r="AB283" s="5">
        <v>63.776520101530984</v>
      </c>
      <c r="AC283" s="5">
        <v>0.3255502692307693</v>
      </c>
      <c r="AD283" s="5">
        <v>5.1101984899436133</v>
      </c>
      <c r="AE283" s="5">
        <v>-0.35339999999999999</v>
      </c>
      <c r="AF283" s="5">
        <v>545.91166666666675</v>
      </c>
    </row>
    <row r="284" spans="1:32" x14ac:dyDescent="0.2">
      <c r="A284" s="3" t="s">
        <v>36</v>
      </c>
      <c r="B284" s="4">
        <v>2012</v>
      </c>
      <c r="C284" s="4">
        <v>13</v>
      </c>
      <c r="D284" s="4">
        <v>1</v>
      </c>
      <c r="E284" s="4">
        <v>0</v>
      </c>
      <c r="F284" s="4">
        <v>0</v>
      </c>
      <c r="G284" s="4">
        <v>0</v>
      </c>
      <c r="H284" s="4">
        <f t="shared" si="12"/>
        <v>1</v>
      </c>
      <c r="I284" s="5">
        <v>1.0910989046096802</v>
      </c>
      <c r="K284" s="4" t="str">
        <f>IF($J$266&lt;=[1]Sheet1!$H$2, "C", IF($J$266&gt;[1]Sheet1!$H$4, "O", "M"))</f>
        <v>O</v>
      </c>
      <c r="L284" s="4">
        <v>23.051045906696878</v>
      </c>
      <c r="M284" s="5">
        <v>22.260012645803716</v>
      </c>
      <c r="N284" s="5">
        <f t="shared" si="13"/>
        <v>0.79103326089316184</v>
      </c>
      <c r="O284" s="5">
        <v>22.055960633677056</v>
      </c>
      <c r="P284" s="5">
        <v>22.906864087221237</v>
      </c>
      <c r="Q284" s="5">
        <v>24.436296378557625</v>
      </c>
      <c r="R284" s="4">
        <v>0</v>
      </c>
      <c r="S284" s="4">
        <v>0</v>
      </c>
      <c r="T284" s="4">
        <v>0</v>
      </c>
      <c r="U284" s="4">
        <f t="shared" si="14"/>
        <v>0</v>
      </c>
      <c r="V284" s="4">
        <v>0</v>
      </c>
      <c r="W284" s="4">
        <v>0</v>
      </c>
      <c r="X284" s="4">
        <v>0</v>
      </c>
      <c r="Y284" s="5">
        <v>1.7223058904022155</v>
      </c>
      <c r="Z284" s="5">
        <v>4.1115085455747398</v>
      </c>
      <c r="AA284" s="4">
        <v>5.9807031872324448</v>
      </c>
      <c r="AB284" s="5">
        <v>66.40831902982751</v>
      </c>
      <c r="AC284" s="5">
        <v>0.41523103448275878</v>
      </c>
      <c r="AD284" s="5">
        <v>4.0446138788859258</v>
      </c>
      <c r="AE284" s="5">
        <v>1.4318</v>
      </c>
      <c r="AF284" s="5">
        <v>623.90583333333336</v>
      </c>
    </row>
    <row r="285" spans="1:32" x14ac:dyDescent="0.2">
      <c r="A285" s="3" t="s">
        <v>36</v>
      </c>
      <c r="B285" s="4">
        <v>2013</v>
      </c>
      <c r="C285" s="4">
        <v>13</v>
      </c>
      <c r="D285" s="4">
        <v>1</v>
      </c>
      <c r="E285" s="4">
        <v>0</v>
      </c>
      <c r="F285" s="4">
        <v>0</v>
      </c>
      <c r="G285" s="4">
        <v>0</v>
      </c>
      <c r="H285" s="4">
        <f t="shared" si="12"/>
        <v>1</v>
      </c>
      <c r="I285" s="5">
        <v>1.0910989046096802</v>
      </c>
      <c r="K285" s="4" t="str">
        <f>IF($J$266&lt;=[1]Sheet1!$H$2, "C", IF($J$266&gt;[1]Sheet1!$H$4, "O", "M"))</f>
        <v>O</v>
      </c>
      <c r="L285" s="4">
        <v>21.666043656669174</v>
      </c>
      <c r="M285" s="5">
        <v>23.051045906696878</v>
      </c>
      <c r="N285" s="5">
        <f t="shared" si="13"/>
        <v>-1.3850022500277035</v>
      </c>
      <c r="O285" s="5">
        <v>22.260012645803716</v>
      </c>
      <c r="P285" s="5">
        <v>22.055960633677056</v>
      </c>
      <c r="Q285" s="5">
        <v>22.906864087221237</v>
      </c>
      <c r="R285" s="4">
        <v>0</v>
      </c>
      <c r="S285" s="4">
        <v>0</v>
      </c>
      <c r="T285" s="4">
        <v>0</v>
      </c>
      <c r="U285" s="4">
        <f t="shared" si="14"/>
        <v>0</v>
      </c>
      <c r="V285" s="4">
        <v>0</v>
      </c>
      <c r="W285" s="4">
        <v>0</v>
      </c>
      <c r="X285" s="4">
        <v>0</v>
      </c>
      <c r="Y285" s="5">
        <v>3.6339652178644246</v>
      </c>
      <c r="Z285" s="5">
        <v>3.8063898234319802</v>
      </c>
      <c r="AA285" s="4">
        <v>3.3484458250854234</v>
      </c>
      <c r="AB285" s="5">
        <v>64.44600972264368</v>
      </c>
      <c r="AC285" s="5">
        <v>0.2590111111111108</v>
      </c>
      <c r="AD285" s="5">
        <v>4.0181738688587814</v>
      </c>
      <c r="AE285" s="5">
        <v>2.4464999999999999</v>
      </c>
      <c r="AF285" s="5">
        <v>638.66750000000002</v>
      </c>
    </row>
    <row r="286" spans="1:32" x14ac:dyDescent="0.2">
      <c r="A286" s="3" t="s">
        <v>36</v>
      </c>
      <c r="B286" s="4">
        <v>2014</v>
      </c>
      <c r="C286" s="4">
        <v>13</v>
      </c>
      <c r="D286" s="4">
        <v>1</v>
      </c>
      <c r="E286" s="4">
        <v>0</v>
      </c>
      <c r="F286" s="4">
        <v>0</v>
      </c>
      <c r="G286" s="4">
        <v>0</v>
      </c>
      <c r="H286" s="4">
        <f t="shared" si="12"/>
        <v>1</v>
      </c>
      <c r="I286" s="5">
        <v>1.0910989046096802</v>
      </c>
      <c r="K286" s="4" t="str">
        <f>IF($J$266&lt;=[1]Sheet1!$H$2, "C", IF($J$266&gt;[1]Sheet1!$H$4, "O", "M"))</f>
        <v>O</v>
      </c>
      <c r="L286" s="4">
        <v>21.545150832611998</v>
      </c>
      <c r="M286" s="5">
        <v>21.663488560451949</v>
      </c>
      <c r="N286" s="5">
        <f t="shared" si="13"/>
        <v>-0.11833772783995045</v>
      </c>
      <c r="O286" s="5">
        <v>23.051045906696878</v>
      </c>
      <c r="P286" s="5">
        <v>22.260012645803716</v>
      </c>
      <c r="Q286" s="5">
        <v>22.055960633677056</v>
      </c>
      <c r="R286" s="4">
        <v>0</v>
      </c>
      <c r="S286" s="4">
        <v>0</v>
      </c>
      <c r="T286" s="4">
        <v>0</v>
      </c>
      <c r="U286" s="4">
        <f t="shared" si="14"/>
        <v>0</v>
      </c>
      <c r="V286" s="4">
        <v>0</v>
      </c>
      <c r="W286" s="4">
        <v>0</v>
      </c>
      <c r="X286" s="4">
        <v>0</v>
      </c>
      <c r="Y286" s="5">
        <v>1.9783124938167558</v>
      </c>
      <c r="Z286" s="5">
        <v>4.0186172019105797</v>
      </c>
      <c r="AA286" s="4">
        <v>4.0626001401371941</v>
      </c>
      <c r="AB286" s="5">
        <v>65.697081945342617</v>
      </c>
      <c r="AC286" s="5">
        <v>0.22653659003831433</v>
      </c>
      <c r="AD286" s="5">
        <v>1.3453624196388319</v>
      </c>
      <c r="AE286" s="5">
        <v>-1.1054999999999999</v>
      </c>
      <c r="AF286" s="5">
        <v>668.14333333333332</v>
      </c>
    </row>
    <row r="287" spans="1:32" x14ac:dyDescent="0.2">
      <c r="A287" s="3" t="s">
        <v>36</v>
      </c>
      <c r="B287" s="4">
        <v>2015</v>
      </c>
      <c r="C287" s="4">
        <v>13</v>
      </c>
      <c r="D287" s="4">
        <v>1</v>
      </c>
      <c r="E287" s="4">
        <v>0</v>
      </c>
      <c r="F287" s="4">
        <v>0</v>
      </c>
      <c r="G287" s="4">
        <v>0</v>
      </c>
      <c r="H287" s="4">
        <f t="shared" si="12"/>
        <v>1</v>
      </c>
      <c r="I287" s="4"/>
      <c r="J287" s="4"/>
      <c r="K287" s="4" t="str">
        <f>IF($J$266&lt;=[1]Sheet1!$H$2, "C", IF($J$266&gt;[1]Sheet1!$H$4, "O", "M"))</f>
        <v>O</v>
      </c>
      <c r="L287" s="4">
        <v>22.721786773590111</v>
      </c>
      <c r="M287" s="5">
        <v>21.538690563721623</v>
      </c>
      <c r="N287" s="5">
        <f t="shared" si="13"/>
        <v>1.1830962098684878</v>
      </c>
      <c r="O287" s="5">
        <v>21.663488560451949</v>
      </c>
      <c r="P287" s="5">
        <v>23.051045906696878</v>
      </c>
      <c r="Q287" s="5">
        <v>22.260012645803716</v>
      </c>
      <c r="R287" s="4">
        <v>0</v>
      </c>
      <c r="S287" s="4">
        <v>0</v>
      </c>
      <c r="T287" s="4">
        <v>0</v>
      </c>
      <c r="U287" s="4">
        <f t="shared" si="14"/>
        <v>0</v>
      </c>
      <c r="V287" s="4">
        <v>0</v>
      </c>
      <c r="W287" s="4">
        <v>0</v>
      </c>
      <c r="X287" s="4">
        <v>0</v>
      </c>
      <c r="Y287" s="5">
        <v>2.6464883342784598</v>
      </c>
      <c r="Z287" s="5">
        <v>2.7206412625697398</v>
      </c>
      <c r="AA287" s="4" t="s">
        <v>24</v>
      </c>
      <c r="AB287" s="5">
        <v>72.796661855271694</v>
      </c>
      <c r="AC287" s="5">
        <v>0.30615229885057466</v>
      </c>
      <c r="AD287" s="5">
        <v>2.2503164669330147</v>
      </c>
      <c r="AE287" s="5">
        <v>0.87890000000000001</v>
      </c>
      <c r="AF287" s="5">
        <v>675.33833333333348</v>
      </c>
    </row>
    <row r="288" spans="1:32" x14ac:dyDescent="0.2">
      <c r="A288" s="3" t="s">
        <v>37</v>
      </c>
      <c r="B288" s="4">
        <v>1994</v>
      </c>
      <c r="C288" s="4">
        <v>14</v>
      </c>
      <c r="D288" s="4">
        <v>0</v>
      </c>
      <c r="E288" s="4">
        <v>0</v>
      </c>
      <c r="F288" s="4">
        <v>0</v>
      </c>
      <c r="G288" s="4">
        <v>1</v>
      </c>
      <c r="H288" s="4">
        <f t="shared" si="12"/>
        <v>4</v>
      </c>
      <c r="I288" s="5">
        <v>-1.8947981595993042</v>
      </c>
      <c r="J288" s="5">
        <f>AVERAGE(I288:I308)</f>
        <v>-0.90034619115647818</v>
      </c>
      <c r="K288" s="4" t="str">
        <f>IF($J$288&lt;=[1]Sheet1!$H$2, "C", IF($J$288&gt;[1]Sheet1!$H$4, "O", "M"))</f>
        <v>C</v>
      </c>
      <c r="L288" s="4">
        <v>11.196362330428261</v>
      </c>
      <c r="M288" s="5">
        <v>13.612948861620755</v>
      </c>
      <c r="N288" s="5">
        <f t="shared" si="13"/>
        <v>-2.4165865311924932</v>
      </c>
      <c r="O288" s="5">
        <v>12.802184682346249</v>
      </c>
      <c r="P288" s="5">
        <v>13.793456270422091</v>
      </c>
      <c r="Q288" s="5">
        <v>14.427729016207302</v>
      </c>
      <c r="R288" s="4">
        <v>0</v>
      </c>
      <c r="S288" s="4">
        <v>0</v>
      </c>
      <c r="T288" s="4">
        <v>0</v>
      </c>
      <c r="U288" s="4">
        <f t="shared" si="14"/>
        <v>0</v>
      </c>
      <c r="V288" s="4">
        <v>0</v>
      </c>
      <c r="W288" s="4">
        <v>0</v>
      </c>
      <c r="X288" s="4">
        <v>0</v>
      </c>
      <c r="Y288" s="5">
        <v>8.5209213201016887</v>
      </c>
      <c r="Z288" s="5">
        <v>57.165252834921503</v>
      </c>
      <c r="AA288" s="5">
        <v>11.091533142786567</v>
      </c>
      <c r="AB288" s="5">
        <v>58.109848910271431</v>
      </c>
      <c r="AC288" s="5">
        <v>4.6052885769230762</v>
      </c>
      <c r="AD288" s="5">
        <v>2.0903778005318685</v>
      </c>
      <c r="AE288" s="5">
        <v>-8.0343999999999998</v>
      </c>
      <c r="AF288" s="5">
        <v>85.769166666666607</v>
      </c>
    </row>
    <row r="289" spans="1:32" x14ac:dyDescent="0.2">
      <c r="A289" s="3" t="s">
        <v>37</v>
      </c>
      <c r="B289" s="4">
        <v>1995</v>
      </c>
      <c r="C289" s="4">
        <v>14</v>
      </c>
      <c r="D289" s="4">
        <v>0</v>
      </c>
      <c r="E289" s="4">
        <v>0</v>
      </c>
      <c r="F289" s="4">
        <v>0</v>
      </c>
      <c r="G289" s="4">
        <v>1</v>
      </c>
      <c r="H289" s="4">
        <f t="shared" si="12"/>
        <v>4</v>
      </c>
      <c r="I289" s="5">
        <v>-1.8947981595993042</v>
      </c>
      <c r="K289" s="4" t="str">
        <f>IF($J$288&lt;=[1]Sheet1!$H$2, "C", IF($J$288&gt;[1]Sheet1!$H$4, "O", "M"))</f>
        <v>C</v>
      </c>
      <c r="L289" s="4">
        <v>7.0832315670138879</v>
      </c>
      <c r="M289" s="5">
        <v>11.19636233042826</v>
      </c>
      <c r="N289" s="5">
        <f t="shared" si="13"/>
        <v>-4.1131307634143717</v>
      </c>
      <c r="O289" s="5">
        <v>13.612948861620755</v>
      </c>
      <c r="P289" s="5">
        <v>12.802184682346249</v>
      </c>
      <c r="Q289" s="5">
        <v>13.793456270422091</v>
      </c>
      <c r="R289" s="4">
        <v>0</v>
      </c>
      <c r="S289" s="4">
        <v>0</v>
      </c>
      <c r="T289" s="4">
        <v>0</v>
      </c>
      <c r="U289" s="4">
        <f t="shared" si="14"/>
        <v>0</v>
      </c>
      <c r="V289" s="4">
        <v>0</v>
      </c>
      <c r="W289" s="4">
        <v>0</v>
      </c>
      <c r="X289" s="4">
        <v>0</v>
      </c>
      <c r="Y289" s="5">
        <v>10.832558166021256</v>
      </c>
      <c r="Z289" s="5">
        <v>57.031708911966</v>
      </c>
      <c r="AA289" s="4">
        <v>11.896339039394574</v>
      </c>
      <c r="AB289" s="5">
        <v>42.308869961115619</v>
      </c>
      <c r="AC289" s="5">
        <v>5.8531701538461531</v>
      </c>
      <c r="AD289" s="5">
        <v>2.0903778005318685</v>
      </c>
      <c r="AE289" s="5">
        <v>-43.572699999999998</v>
      </c>
      <c r="AF289" s="5">
        <v>87.414166666666674</v>
      </c>
    </row>
    <row r="290" spans="1:32" x14ac:dyDescent="0.2">
      <c r="A290" s="3" t="s">
        <v>37</v>
      </c>
      <c r="B290" s="4">
        <v>1996</v>
      </c>
      <c r="C290" s="4">
        <v>14</v>
      </c>
      <c r="D290" s="4">
        <v>0</v>
      </c>
      <c r="E290" s="4">
        <v>0</v>
      </c>
      <c r="F290" s="4">
        <v>0</v>
      </c>
      <c r="G290" s="4">
        <v>1</v>
      </c>
      <c r="H290" s="4">
        <f t="shared" si="12"/>
        <v>4</v>
      </c>
      <c r="I290" s="5">
        <v>-1.8947981595993042</v>
      </c>
      <c r="K290" s="4" t="str">
        <f>IF($J$288&lt;=[1]Sheet1!$H$2, "C", IF($J$288&gt;[1]Sheet1!$H$4, "O", "M"))</f>
        <v>C</v>
      </c>
      <c r="L290" s="4">
        <v>7.303718207479645</v>
      </c>
      <c r="M290" s="5">
        <v>7.0832315670138879</v>
      </c>
      <c r="N290" s="5">
        <f t="shared" si="13"/>
        <v>0.22048664046575706</v>
      </c>
      <c r="O290" s="5">
        <v>11.19636233042826</v>
      </c>
      <c r="P290" s="5">
        <v>13.612948861620755</v>
      </c>
      <c r="Q290" s="5">
        <v>12.802184682346249</v>
      </c>
      <c r="R290" s="4">
        <v>0</v>
      </c>
      <c r="S290" s="4">
        <v>0</v>
      </c>
      <c r="T290" s="4">
        <v>0</v>
      </c>
      <c r="U290" s="4">
        <f t="shared" si="14"/>
        <v>0</v>
      </c>
      <c r="V290" s="4">
        <v>0</v>
      </c>
      <c r="W290" s="4">
        <v>0</v>
      </c>
      <c r="X290" s="4">
        <v>0</v>
      </c>
      <c r="Y290" s="5">
        <v>3.7806883899625623</v>
      </c>
      <c r="Z290" s="5">
        <v>72.835502297263901</v>
      </c>
      <c r="AA290" s="4">
        <v>6.9622374037236634</v>
      </c>
      <c r="AB290" s="5">
        <v>59.767834334540318</v>
      </c>
      <c r="AC290" s="5">
        <v>5.3455693511450377</v>
      </c>
      <c r="AD290" s="5">
        <v>0.90976333517198782</v>
      </c>
      <c r="AE290" s="5">
        <v>-9.7119999999999997</v>
      </c>
      <c r="AF290" s="5">
        <v>121.2025</v>
      </c>
    </row>
    <row r="291" spans="1:32" x14ac:dyDescent="0.2">
      <c r="A291" s="3" t="s">
        <v>37</v>
      </c>
      <c r="B291" s="4">
        <v>1997</v>
      </c>
      <c r="C291" s="4">
        <v>14</v>
      </c>
      <c r="D291" s="4">
        <v>0</v>
      </c>
      <c r="E291" s="4">
        <v>0</v>
      </c>
      <c r="F291" s="4">
        <v>0</v>
      </c>
      <c r="G291" s="4">
        <v>1</v>
      </c>
      <c r="H291" s="4">
        <f t="shared" si="12"/>
        <v>4</v>
      </c>
      <c r="I291" s="5">
        <v>-1.6351792812347412</v>
      </c>
      <c r="K291" s="4" t="str">
        <f>IF($J$288&lt;=[1]Sheet1!$H$2, "C", IF($J$288&gt;[1]Sheet1!$H$4, "O", "M"))</f>
        <v>C</v>
      </c>
      <c r="L291" s="4">
        <v>8.3721439830240509</v>
      </c>
      <c r="M291" s="5">
        <v>7.303718207479645</v>
      </c>
      <c r="N291" s="5">
        <f t="shared" si="13"/>
        <v>1.068425775544406</v>
      </c>
      <c r="O291" s="5">
        <v>7.0832315670138879</v>
      </c>
      <c r="P291" s="5">
        <v>11.19636233042826</v>
      </c>
      <c r="Q291" s="5">
        <v>13.612948861620755</v>
      </c>
      <c r="R291" s="4">
        <v>0</v>
      </c>
      <c r="S291" s="4">
        <v>0</v>
      </c>
      <c r="T291" s="4">
        <v>0</v>
      </c>
      <c r="U291" s="4">
        <f t="shared" si="14"/>
        <v>0</v>
      </c>
      <c r="V291" s="4">
        <v>0</v>
      </c>
      <c r="W291" s="4">
        <v>0</v>
      </c>
      <c r="X291" s="4">
        <v>0</v>
      </c>
      <c r="Y291" s="5">
        <v>4.5543084381001142</v>
      </c>
      <c r="Z291" s="5">
        <v>29.268292682926798</v>
      </c>
      <c r="AA291" s="4">
        <v>6.8035018559391691</v>
      </c>
      <c r="AB291" s="5">
        <v>57.690994204429892</v>
      </c>
      <c r="AC291" s="5">
        <v>5.5666122605363997</v>
      </c>
      <c r="AD291" s="5">
        <v>-0.30746896925806766</v>
      </c>
      <c r="AE291" s="5">
        <v>16.613600000000002</v>
      </c>
      <c r="AF291" s="5">
        <v>151.53083333333333</v>
      </c>
    </row>
    <row r="292" spans="1:32" x14ac:dyDescent="0.2">
      <c r="A292" s="3" t="s">
        <v>37</v>
      </c>
      <c r="B292" s="4">
        <v>1998</v>
      </c>
      <c r="C292" s="4">
        <v>14</v>
      </c>
      <c r="D292" s="4">
        <v>0</v>
      </c>
      <c r="E292" s="4">
        <v>0</v>
      </c>
      <c r="F292" s="4">
        <v>0</v>
      </c>
      <c r="G292" s="4">
        <v>1</v>
      </c>
      <c r="H292" s="4">
        <f t="shared" si="12"/>
        <v>4</v>
      </c>
      <c r="I292" s="5">
        <v>-0.92913818359375</v>
      </c>
      <c r="K292" s="4" t="str">
        <f>IF($J$288&lt;=[1]Sheet1!$H$2, "C", IF($J$288&gt;[1]Sheet1!$H$4, "O", "M"))</f>
        <v>C</v>
      </c>
      <c r="L292" s="4">
        <v>8.6198630147078834</v>
      </c>
      <c r="M292" s="5">
        <v>8.3721439830240492</v>
      </c>
      <c r="N292" s="5">
        <f t="shared" si="13"/>
        <v>0.24771903168383425</v>
      </c>
      <c r="O292" s="5">
        <v>7.303718207479645</v>
      </c>
      <c r="P292" s="5">
        <v>7.0832315670138879</v>
      </c>
      <c r="Q292" s="5">
        <v>11.19636233042826</v>
      </c>
      <c r="R292" s="4">
        <v>0</v>
      </c>
      <c r="S292" s="4">
        <v>0</v>
      </c>
      <c r="T292" s="4">
        <v>0</v>
      </c>
      <c r="U292" s="4">
        <f t="shared" si="14"/>
        <v>0</v>
      </c>
      <c r="V292" s="4">
        <v>0</v>
      </c>
      <c r="W292" s="4">
        <v>0</v>
      </c>
      <c r="X292" s="4">
        <v>0</v>
      </c>
      <c r="Y292" s="5">
        <v>4.2974456879538536</v>
      </c>
      <c r="Z292" s="5">
        <v>8.5298742138364592</v>
      </c>
      <c r="AA292" s="4">
        <v>4.2157097889885469</v>
      </c>
      <c r="AB292" s="5">
        <v>76.859990959686556</v>
      </c>
      <c r="AC292" s="5">
        <v>5.3894801532567103</v>
      </c>
      <c r="AD292" s="5">
        <v>4.9937055370533017</v>
      </c>
      <c r="AE292" s="5">
        <v>25.282299999999999</v>
      </c>
      <c r="AF292" s="5">
        <v>147.5275</v>
      </c>
    </row>
    <row r="293" spans="1:32" x14ac:dyDescent="0.2">
      <c r="A293" s="3" t="s">
        <v>37</v>
      </c>
      <c r="B293" s="4">
        <v>1999</v>
      </c>
      <c r="C293" s="4">
        <v>14</v>
      </c>
      <c r="D293" s="4">
        <v>0</v>
      </c>
      <c r="E293" s="4">
        <v>0</v>
      </c>
      <c r="F293" s="4">
        <v>0</v>
      </c>
      <c r="G293" s="4">
        <v>1</v>
      </c>
      <c r="H293" s="4">
        <f t="shared" si="12"/>
        <v>4</v>
      </c>
      <c r="I293" s="5">
        <v>-0.66951936483383179</v>
      </c>
      <c r="K293" s="4" t="str">
        <f>IF($J$288&lt;=[1]Sheet1!$H$2, "C", IF($J$288&gt;[1]Sheet1!$H$4, "O", "M"))</f>
        <v>C</v>
      </c>
      <c r="L293" s="4">
        <v>7.0115682740186704</v>
      </c>
      <c r="M293" s="5">
        <v>8.6198630147078834</v>
      </c>
      <c r="N293" s="5">
        <f t="shared" si="13"/>
        <v>-1.608294740689213</v>
      </c>
      <c r="O293" s="5">
        <v>8.3721439830240492</v>
      </c>
      <c r="P293" s="5">
        <v>7.303718207479645</v>
      </c>
      <c r="Q293" s="5">
        <v>7.0832315670138879</v>
      </c>
      <c r="R293" s="4">
        <v>0</v>
      </c>
      <c r="S293" s="4">
        <v>0</v>
      </c>
      <c r="T293" s="4">
        <v>0</v>
      </c>
      <c r="U293" s="4">
        <f t="shared" si="14"/>
        <v>0</v>
      </c>
      <c r="V293" s="4">
        <v>0</v>
      </c>
      <c r="W293" s="4">
        <v>0</v>
      </c>
      <c r="X293" s="4">
        <v>0</v>
      </c>
      <c r="Y293" s="5">
        <v>3.2849208091192477</v>
      </c>
      <c r="Z293" s="5">
        <v>9.9963781238681797</v>
      </c>
      <c r="AA293" s="4">
        <v>4.5650224519477236</v>
      </c>
      <c r="AB293" s="5">
        <v>66.173245028688171</v>
      </c>
      <c r="AC293" s="5">
        <v>5.2290990038314114</v>
      </c>
      <c r="AD293" s="5">
        <v>2.8022564385869799</v>
      </c>
      <c r="AE293" s="5">
        <v>2.7679</v>
      </c>
      <c r="AF293" s="5">
        <v>151.51583333333335</v>
      </c>
    </row>
    <row r="294" spans="1:32" x14ac:dyDescent="0.2">
      <c r="A294" s="3" t="s">
        <v>37</v>
      </c>
      <c r="B294" s="4">
        <v>2000</v>
      </c>
      <c r="C294" s="4">
        <v>14</v>
      </c>
      <c r="D294" s="4">
        <v>0</v>
      </c>
      <c r="E294" s="4">
        <v>0</v>
      </c>
      <c r="F294" s="4">
        <v>0</v>
      </c>
      <c r="G294" s="4">
        <v>1</v>
      </c>
      <c r="H294" s="4">
        <f t="shared" si="12"/>
        <v>4</v>
      </c>
      <c r="I294" s="5">
        <v>-1.1159417629241943</v>
      </c>
      <c r="K294" s="4" t="str">
        <f>IF($J$288&lt;=[1]Sheet1!$H$2, "C", IF($J$288&gt;[1]Sheet1!$H$4, "O", "M"))</f>
        <v>C</v>
      </c>
      <c r="L294" s="4">
        <v>7.0310599925750408</v>
      </c>
      <c r="M294" s="5">
        <v>7.0115682740186704</v>
      </c>
      <c r="N294" s="5">
        <f t="shared" si="13"/>
        <v>1.949171855637033E-2</v>
      </c>
      <c r="O294" s="5">
        <v>8.6198630147078834</v>
      </c>
      <c r="P294" s="5">
        <v>8.3721439830240492</v>
      </c>
      <c r="Q294" s="5">
        <v>7.303718207479645</v>
      </c>
      <c r="R294" s="4">
        <v>0</v>
      </c>
      <c r="S294" s="4">
        <v>0</v>
      </c>
      <c r="T294" s="4">
        <v>0</v>
      </c>
      <c r="U294" s="4">
        <f t="shared" si="14"/>
        <v>0</v>
      </c>
      <c r="V294" s="4">
        <v>0</v>
      </c>
      <c r="W294" s="4">
        <v>0</v>
      </c>
      <c r="X294" s="4">
        <v>0</v>
      </c>
      <c r="Y294" s="5">
        <v>2.8014901129962735</v>
      </c>
      <c r="Z294" s="5">
        <v>6.6183733947974899</v>
      </c>
      <c r="AA294" s="4" t="s">
        <v>24</v>
      </c>
      <c r="AB294" s="5">
        <v>55.846391388800178</v>
      </c>
      <c r="AC294" s="5">
        <v>6.3347528846153871</v>
      </c>
      <c r="AD294" s="5">
        <v>2.7156401786109257</v>
      </c>
      <c r="AE294" s="5">
        <v>-10.319800000000001</v>
      </c>
      <c r="AF294" s="5">
        <v>184.79416666666665</v>
      </c>
    </row>
    <row r="295" spans="1:32" x14ac:dyDescent="0.2">
      <c r="A295" s="3" t="s">
        <v>37</v>
      </c>
      <c r="B295" s="4">
        <v>2001</v>
      </c>
      <c r="C295" s="4">
        <v>14</v>
      </c>
      <c r="D295" s="4">
        <v>0</v>
      </c>
      <c r="E295" s="4">
        <v>0</v>
      </c>
      <c r="F295" s="4">
        <v>0</v>
      </c>
      <c r="G295" s="4">
        <v>1</v>
      </c>
      <c r="H295" s="4">
        <f t="shared" si="12"/>
        <v>4</v>
      </c>
      <c r="I295" s="5">
        <v>-0.8563230037689209</v>
      </c>
      <c r="K295" s="4" t="str">
        <f>IF($J$288&lt;=[1]Sheet1!$H$2, "C", IF($J$288&gt;[1]Sheet1!$H$4, "O", "M"))</f>
        <v>C</v>
      </c>
      <c r="L295" s="4">
        <v>7.593798333072642</v>
      </c>
      <c r="M295" s="5">
        <v>7.0310599925750408</v>
      </c>
      <c r="N295" s="5">
        <f t="shared" si="13"/>
        <v>0.56273834049760119</v>
      </c>
      <c r="O295" s="5">
        <v>7.0115682740186704</v>
      </c>
      <c r="P295" s="5">
        <v>8.6198630147078834</v>
      </c>
      <c r="Q295" s="5">
        <v>8.3721439830240492</v>
      </c>
      <c r="R295" s="4">
        <v>0</v>
      </c>
      <c r="S295" s="4">
        <v>1</v>
      </c>
      <c r="T295" s="4">
        <v>0</v>
      </c>
      <c r="U295" s="4">
        <f t="shared" si="14"/>
        <v>0</v>
      </c>
      <c r="V295" s="4">
        <v>0</v>
      </c>
      <c r="W295" s="4">
        <v>0</v>
      </c>
      <c r="X295" s="4">
        <v>0</v>
      </c>
      <c r="Y295" s="5">
        <v>2.4579350609872699</v>
      </c>
      <c r="Z295" s="5">
        <v>6.9332921556516398</v>
      </c>
      <c r="AA295" s="4">
        <v>4.6096221091665042</v>
      </c>
      <c r="AB295" s="5">
        <v>71.380531169302245</v>
      </c>
      <c r="AC295" s="5">
        <v>3.661243026819923</v>
      </c>
      <c r="AD295" s="5">
        <v>0.47423757536905953</v>
      </c>
      <c r="AE295" s="5">
        <v>23.837900000000001</v>
      </c>
      <c r="AF295" s="5">
        <v>201.53250000000003</v>
      </c>
    </row>
    <row r="296" spans="1:32" x14ac:dyDescent="0.2">
      <c r="A296" s="3" t="s">
        <v>37</v>
      </c>
      <c r="B296" s="4">
        <v>2002</v>
      </c>
      <c r="C296" s="4">
        <v>14</v>
      </c>
      <c r="D296" s="4">
        <v>0</v>
      </c>
      <c r="E296" s="4">
        <v>0</v>
      </c>
      <c r="F296" s="4">
        <v>0</v>
      </c>
      <c r="G296" s="4">
        <v>1</v>
      </c>
      <c r="H296" s="4">
        <f t="shared" si="12"/>
        <v>4</v>
      </c>
      <c r="I296" s="5">
        <v>-0.8563230037689209</v>
      </c>
      <c r="K296" s="4" t="str">
        <f>IF($J$288&lt;=[1]Sheet1!$H$2, "C", IF($J$288&gt;[1]Sheet1!$H$4, "O", "M"))</f>
        <v>C</v>
      </c>
      <c r="L296" s="4">
        <v>7.02033237520968</v>
      </c>
      <c r="M296" s="5">
        <v>7.5937983330726428</v>
      </c>
      <c r="N296" s="5">
        <f t="shared" si="13"/>
        <v>-0.57346595786296284</v>
      </c>
      <c r="O296" s="5">
        <v>7.0310599925750408</v>
      </c>
      <c r="P296" s="5">
        <v>7.0115682740186704</v>
      </c>
      <c r="Q296" s="5">
        <v>8.6198630147078834</v>
      </c>
      <c r="R296" s="4">
        <v>0</v>
      </c>
      <c r="S296" s="4">
        <v>0</v>
      </c>
      <c r="T296" s="4">
        <v>0</v>
      </c>
      <c r="U296" s="4">
        <f t="shared" si="14"/>
        <v>0</v>
      </c>
      <c r="V296" s="4">
        <v>0</v>
      </c>
      <c r="W296" s="4">
        <v>0</v>
      </c>
      <c r="X296" s="4">
        <v>0</v>
      </c>
      <c r="Y296" s="5">
        <v>2.6975206026392429</v>
      </c>
      <c r="Z296" s="5">
        <v>18.873646209386301</v>
      </c>
      <c r="AA296" s="4">
        <v>6.3040220278223495</v>
      </c>
      <c r="AB296" s="5">
        <v>81.812849087637446</v>
      </c>
      <c r="AC296" s="5">
        <v>1.7330403448275855</v>
      </c>
      <c r="AD296" s="5">
        <v>5.31809338064852</v>
      </c>
      <c r="AE296" s="5">
        <v>-10.812099999999999</v>
      </c>
      <c r="AF296" s="5">
        <v>208.45416666666665</v>
      </c>
    </row>
    <row r="297" spans="1:32" x14ac:dyDescent="0.2">
      <c r="A297" s="3" t="s">
        <v>37</v>
      </c>
      <c r="B297" s="4">
        <v>2003</v>
      </c>
      <c r="C297" s="4">
        <v>14</v>
      </c>
      <c r="D297" s="4">
        <v>0</v>
      </c>
      <c r="E297" s="4">
        <v>0</v>
      </c>
      <c r="F297" s="4">
        <v>0</v>
      </c>
      <c r="G297" s="4">
        <v>1</v>
      </c>
      <c r="H297" s="4">
        <f t="shared" si="12"/>
        <v>4</v>
      </c>
      <c r="I297" s="5">
        <v>-0.59670424461364746</v>
      </c>
      <c r="K297" s="4" t="str">
        <f>IF($J$288&lt;=[1]Sheet1!$H$2, "C", IF($J$288&gt;[1]Sheet1!$H$4, "O", "M"))</f>
        <v>C</v>
      </c>
      <c r="L297" s="4">
        <v>9.913517550203176</v>
      </c>
      <c r="M297" s="5">
        <v>7.02033237520968</v>
      </c>
      <c r="N297" s="5">
        <f t="shared" si="13"/>
        <v>2.893185174993496</v>
      </c>
      <c r="O297" s="5">
        <v>7.5937983330726428</v>
      </c>
      <c r="P297" s="5">
        <v>7.0310599925750408</v>
      </c>
      <c r="Q297" s="5">
        <v>7.0115682740186704</v>
      </c>
      <c r="R297" s="4">
        <v>0</v>
      </c>
      <c r="S297" s="4">
        <v>0</v>
      </c>
      <c r="T297" s="4">
        <v>0</v>
      </c>
      <c r="U297" s="4">
        <f t="shared" si="14"/>
        <v>0</v>
      </c>
      <c r="V297" s="4">
        <v>0</v>
      </c>
      <c r="W297" s="4">
        <v>0</v>
      </c>
      <c r="X297" s="4">
        <v>0</v>
      </c>
      <c r="Y297" s="5">
        <v>3.1700632748922533</v>
      </c>
      <c r="Z297" s="5">
        <v>12.876579203109801</v>
      </c>
      <c r="AA297" s="4">
        <v>2.7855464891478374</v>
      </c>
      <c r="AB297" s="5">
        <v>63.383637174984543</v>
      </c>
      <c r="AC297" s="5">
        <v>1.1770885823754806</v>
      </c>
      <c r="AD297" s="5">
        <v>4.411065195659063</v>
      </c>
      <c r="AE297" s="5">
        <v>8.6135999999999999</v>
      </c>
      <c r="AF297" s="5">
        <v>258.45250000000004</v>
      </c>
    </row>
    <row r="298" spans="1:32" x14ac:dyDescent="0.2">
      <c r="A298" s="3" t="s">
        <v>37</v>
      </c>
      <c r="B298" s="4">
        <v>2004</v>
      </c>
      <c r="C298" s="4">
        <v>14</v>
      </c>
      <c r="D298" s="4">
        <v>0</v>
      </c>
      <c r="E298" s="4">
        <v>0</v>
      </c>
      <c r="F298" s="4">
        <v>0</v>
      </c>
      <c r="G298" s="4">
        <v>1</v>
      </c>
      <c r="H298" s="4">
        <f t="shared" si="12"/>
        <v>4</v>
      </c>
      <c r="I298" s="5">
        <v>-0.59670424461364746</v>
      </c>
      <c r="K298" s="4" t="str">
        <f>IF($J$288&lt;=[1]Sheet1!$H$2, "C", IF($J$288&gt;[1]Sheet1!$H$4, "O", "M"))</f>
        <v>C</v>
      </c>
      <c r="L298" s="4">
        <v>7.4013165108493535</v>
      </c>
      <c r="M298" s="5">
        <v>9.913517550203176</v>
      </c>
      <c r="N298" s="5">
        <f t="shared" si="13"/>
        <v>-2.5122010393538226</v>
      </c>
      <c r="O298" s="5">
        <v>7.02033237520968</v>
      </c>
      <c r="P298" s="5">
        <v>7.5937983330726428</v>
      </c>
      <c r="Q298" s="5">
        <v>7.0310599925750408</v>
      </c>
      <c r="R298" s="4">
        <v>0</v>
      </c>
      <c r="S298" s="4">
        <v>0</v>
      </c>
      <c r="T298" s="4">
        <v>0</v>
      </c>
      <c r="U298" s="4">
        <f t="shared" si="14"/>
        <v>0</v>
      </c>
      <c r="V298" s="4">
        <v>0</v>
      </c>
      <c r="W298" s="4">
        <v>0</v>
      </c>
      <c r="X298" s="4">
        <v>0</v>
      </c>
      <c r="Y298" s="5">
        <v>2.9641048419425324</v>
      </c>
      <c r="Z298" s="5">
        <v>14.031783613143601</v>
      </c>
      <c r="AA298" s="4">
        <v>2.719082264451592</v>
      </c>
      <c r="AB298" s="5">
        <v>75.218902504769531</v>
      </c>
      <c r="AC298" s="5">
        <v>1.574740267175573</v>
      </c>
      <c r="AD298" s="5">
        <v>3.7846481828823784</v>
      </c>
      <c r="AE298" s="5">
        <v>19.3691</v>
      </c>
      <c r="AF298" s="5">
        <v>291.66749999999996</v>
      </c>
    </row>
    <row r="299" spans="1:32" x14ac:dyDescent="0.2">
      <c r="A299" s="3" t="s">
        <v>37</v>
      </c>
      <c r="B299" s="4">
        <v>2005</v>
      </c>
      <c r="C299" s="4">
        <v>14</v>
      </c>
      <c r="D299" s="4">
        <v>0</v>
      </c>
      <c r="E299" s="4">
        <v>0</v>
      </c>
      <c r="F299" s="4">
        <v>0</v>
      </c>
      <c r="G299" s="4">
        <v>1</v>
      </c>
      <c r="H299" s="4">
        <f t="shared" si="12"/>
        <v>4</v>
      </c>
      <c r="I299" s="5">
        <v>-0.59670424461364746</v>
      </c>
      <c r="K299" s="4" t="str">
        <f>IF($J$288&lt;=[1]Sheet1!$H$2, "C", IF($J$288&gt;[1]Sheet1!$H$4, "O", "M"))</f>
        <v>C</v>
      </c>
      <c r="L299" s="4">
        <v>5.4670153238123786</v>
      </c>
      <c r="M299" s="5">
        <v>7.4013165108493535</v>
      </c>
      <c r="N299" s="5">
        <f t="shared" si="13"/>
        <v>-1.9343011870369748</v>
      </c>
      <c r="O299" s="5">
        <v>9.913517550203176</v>
      </c>
      <c r="P299" s="5">
        <v>7.02033237520968</v>
      </c>
      <c r="Q299" s="5">
        <v>7.5937983330726428</v>
      </c>
      <c r="R299" s="4">
        <v>0</v>
      </c>
      <c r="S299" s="4">
        <v>1</v>
      </c>
      <c r="T299" s="4">
        <v>0</v>
      </c>
      <c r="U299" s="4">
        <f t="shared" si="14"/>
        <v>0</v>
      </c>
      <c r="V299" s="4">
        <v>0</v>
      </c>
      <c r="W299" s="4">
        <v>0</v>
      </c>
      <c r="X299" s="4">
        <v>0</v>
      </c>
      <c r="Y299" s="5">
        <v>2.1333307719824859</v>
      </c>
      <c r="Z299" s="5">
        <v>14.9980338183251</v>
      </c>
      <c r="AA299" s="4">
        <v>2.1930525818015041</v>
      </c>
      <c r="AB299" s="5">
        <v>48.448130694574701</v>
      </c>
      <c r="AC299" s="5">
        <v>3.4567601538461545</v>
      </c>
      <c r="AD299" s="5">
        <v>10.354184564513176</v>
      </c>
      <c r="AE299" s="5">
        <v>-3.3403999999999998</v>
      </c>
      <c r="AF299" s="5">
        <v>330.82833333333338</v>
      </c>
    </row>
    <row r="300" spans="1:32" x14ac:dyDescent="0.2">
      <c r="A300" s="3" t="s">
        <v>37</v>
      </c>
      <c r="B300" s="4">
        <v>2006</v>
      </c>
      <c r="C300" s="4">
        <v>14</v>
      </c>
      <c r="D300" s="4">
        <v>0</v>
      </c>
      <c r="E300" s="4">
        <v>0</v>
      </c>
      <c r="F300" s="4">
        <v>0</v>
      </c>
      <c r="G300" s="4">
        <v>1</v>
      </c>
      <c r="H300" s="4">
        <f t="shared" si="12"/>
        <v>4</v>
      </c>
      <c r="I300" s="5">
        <v>-0.59670424461364746</v>
      </c>
      <c r="K300" s="4" t="str">
        <f>IF($J$288&lt;=[1]Sheet1!$H$2, "C", IF($J$288&gt;[1]Sheet1!$H$4, "O", "M"))</f>
        <v>C</v>
      </c>
      <c r="L300" s="4">
        <v>8.2737205561097351</v>
      </c>
      <c r="M300" s="5">
        <v>5.4670153238123786</v>
      </c>
      <c r="N300" s="5">
        <f t="shared" si="13"/>
        <v>2.8067052322973565</v>
      </c>
      <c r="O300" s="5">
        <v>7.4013165108493535</v>
      </c>
      <c r="P300" s="5">
        <v>9.913517550203176</v>
      </c>
      <c r="Q300" s="5">
        <v>7.02033237520968</v>
      </c>
      <c r="R300" s="4">
        <v>0</v>
      </c>
      <c r="S300" s="4">
        <v>0</v>
      </c>
      <c r="T300" s="4">
        <v>0</v>
      </c>
      <c r="U300" s="4">
        <f t="shared" si="14"/>
        <v>0</v>
      </c>
      <c r="V300" s="4">
        <v>0</v>
      </c>
      <c r="W300" s="4">
        <v>0</v>
      </c>
      <c r="X300" s="4">
        <v>0</v>
      </c>
      <c r="Y300" s="5">
        <v>4.4388492749260617</v>
      </c>
      <c r="Z300" s="5">
        <v>17.863493366160601</v>
      </c>
      <c r="AA300" s="4">
        <v>8.9067695644578198</v>
      </c>
      <c r="AB300" s="5">
        <v>50.748359249852072</v>
      </c>
      <c r="AC300" s="5">
        <v>5.0368586923076846</v>
      </c>
      <c r="AD300" s="5">
        <v>33.735775028429458</v>
      </c>
      <c r="AE300" s="5">
        <v>-0.37309999999999999</v>
      </c>
      <c r="AF300" s="5">
        <v>363.50416666666666</v>
      </c>
    </row>
    <row r="301" spans="1:32" x14ac:dyDescent="0.2">
      <c r="A301" s="3" t="s">
        <v>37</v>
      </c>
      <c r="B301" s="4">
        <v>2007</v>
      </c>
      <c r="C301" s="4">
        <v>14</v>
      </c>
      <c r="D301" s="4">
        <v>0</v>
      </c>
      <c r="E301" s="4">
        <v>0</v>
      </c>
      <c r="F301" s="4">
        <v>0</v>
      </c>
      <c r="G301" s="4">
        <v>1</v>
      </c>
      <c r="H301" s="4">
        <f t="shared" si="12"/>
        <v>4</v>
      </c>
      <c r="I301" s="5">
        <v>-0.59670424461364746</v>
      </c>
      <c r="K301" s="4" t="str">
        <f>IF($J$288&lt;=[1]Sheet1!$H$2, "C", IF($J$288&gt;[1]Sheet1!$H$4, "O", "M"))</f>
        <v>C</v>
      </c>
      <c r="L301" s="4">
        <v>9.2564233679061214</v>
      </c>
      <c r="M301" s="5">
        <v>8.2737205561097351</v>
      </c>
      <c r="N301" s="5">
        <f t="shared" si="13"/>
        <v>0.9827028117963863</v>
      </c>
      <c r="O301" s="5">
        <v>5.4670153238123786</v>
      </c>
      <c r="P301" s="5">
        <v>7.4013165108493535</v>
      </c>
      <c r="Q301" s="5">
        <v>9.913517550203176</v>
      </c>
      <c r="R301" s="4">
        <v>0</v>
      </c>
      <c r="S301" s="4">
        <v>0</v>
      </c>
      <c r="T301" s="4">
        <v>0</v>
      </c>
      <c r="U301" s="4">
        <f t="shared" si="14"/>
        <v>0</v>
      </c>
      <c r="V301" s="4">
        <v>0</v>
      </c>
      <c r="W301" s="4">
        <v>0</v>
      </c>
      <c r="X301" s="4">
        <v>0</v>
      </c>
      <c r="Y301" s="5">
        <v>3.3379802766657489</v>
      </c>
      <c r="Z301" s="5">
        <v>8.2395265173493808</v>
      </c>
      <c r="AA301" s="4">
        <v>4.7661628637296802</v>
      </c>
      <c r="AB301" s="5">
        <v>64.609313916659943</v>
      </c>
      <c r="AC301" s="5">
        <v>5.1346301532567145</v>
      </c>
      <c r="AD301" s="5">
        <v>3.4446668133235647</v>
      </c>
      <c r="AE301" s="5">
        <v>11.6143</v>
      </c>
      <c r="AF301" s="5">
        <v>395.15833333333336</v>
      </c>
    </row>
    <row r="302" spans="1:32" x14ac:dyDescent="0.2">
      <c r="A302" s="3" t="s">
        <v>37</v>
      </c>
      <c r="B302" s="4">
        <v>2008</v>
      </c>
      <c r="C302" s="4">
        <v>14</v>
      </c>
      <c r="D302" s="4">
        <v>0</v>
      </c>
      <c r="E302" s="4">
        <v>0</v>
      </c>
      <c r="F302" s="4">
        <v>0</v>
      </c>
      <c r="G302" s="4">
        <v>1</v>
      </c>
      <c r="H302" s="4">
        <f t="shared" si="12"/>
        <v>4</v>
      </c>
      <c r="I302" s="5">
        <v>-0.59670424461364746</v>
      </c>
      <c r="K302" s="4" t="str">
        <f>IF($J$288&lt;=[1]Sheet1!$H$2, "C", IF($J$288&gt;[1]Sheet1!$H$4, "O", "M"))</f>
        <v>C</v>
      </c>
      <c r="L302" s="4">
        <v>8.329816502162112</v>
      </c>
      <c r="M302" s="5">
        <v>9.2564233679061214</v>
      </c>
      <c r="N302" s="5">
        <f t="shared" si="13"/>
        <v>-0.92660686574400941</v>
      </c>
      <c r="O302" s="5">
        <v>8.2737205561097351</v>
      </c>
      <c r="P302" s="5">
        <v>5.4670153238123786</v>
      </c>
      <c r="Q302" s="5">
        <v>7.4013165108493535</v>
      </c>
      <c r="R302" s="4">
        <v>0</v>
      </c>
      <c r="S302" s="4">
        <v>0</v>
      </c>
      <c r="T302" s="4">
        <v>0</v>
      </c>
      <c r="U302" s="4">
        <f t="shared" si="14"/>
        <v>0</v>
      </c>
      <c r="V302" s="4">
        <v>0</v>
      </c>
      <c r="W302" s="4">
        <v>0</v>
      </c>
      <c r="X302" s="4">
        <v>0</v>
      </c>
      <c r="Y302" s="5">
        <v>3.6256697130115803</v>
      </c>
      <c r="Z302" s="5">
        <v>5.3822236517637201</v>
      </c>
      <c r="AA302" s="4">
        <v>0.65360893948241605</v>
      </c>
      <c r="AB302" s="5">
        <v>64.462908774422033</v>
      </c>
      <c r="AC302" s="5">
        <v>2.8384316793893118</v>
      </c>
      <c r="AD302" s="5">
        <v>8.2109648588916997</v>
      </c>
      <c r="AE302" s="5">
        <v>4.1905000000000001</v>
      </c>
      <c r="AF302" s="5">
        <v>393.37833333333333</v>
      </c>
    </row>
    <row r="303" spans="1:32" x14ac:dyDescent="0.2">
      <c r="A303" s="3" t="s">
        <v>37</v>
      </c>
      <c r="B303" s="4">
        <v>2009</v>
      </c>
      <c r="C303" s="4">
        <v>14</v>
      </c>
      <c r="D303" s="4">
        <v>0</v>
      </c>
      <c r="E303" s="4">
        <v>0</v>
      </c>
      <c r="F303" s="4">
        <v>0</v>
      </c>
      <c r="G303" s="4">
        <v>1</v>
      </c>
      <c r="H303" s="4">
        <f t="shared" si="12"/>
        <v>4</v>
      </c>
      <c r="I303" s="5">
        <v>-0.59670424461364746</v>
      </c>
      <c r="K303" s="4" t="str">
        <f>IF($J$288&lt;=[1]Sheet1!$H$2, "C", IF($J$288&gt;[1]Sheet1!$H$4, "O", "M"))</f>
        <v>C</v>
      </c>
      <c r="L303" s="4">
        <v>12.094606834428403</v>
      </c>
      <c r="M303" s="5">
        <v>8.329816502162112</v>
      </c>
      <c r="N303" s="5">
        <f t="shared" si="13"/>
        <v>3.7647903322662906</v>
      </c>
      <c r="O303" s="5">
        <v>9.2564233679061214</v>
      </c>
      <c r="P303" s="5">
        <v>8.2737205561097351</v>
      </c>
      <c r="Q303" s="5">
        <v>5.4670153238123786</v>
      </c>
      <c r="R303" s="4">
        <v>0</v>
      </c>
      <c r="S303" s="4">
        <v>0</v>
      </c>
      <c r="T303" s="4">
        <v>0</v>
      </c>
      <c r="U303" s="4">
        <f t="shared" si="14"/>
        <v>0</v>
      </c>
      <c r="V303" s="4">
        <v>0</v>
      </c>
      <c r="W303" s="4">
        <v>0</v>
      </c>
      <c r="X303" s="4">
        <v>0</v>
      </c>
      <c r="Y303" s="5">
        <v>3.9394498706658698</v>
      </c>
      <c r="Z303" s="5">
        <v>11.577983518160501</v>
      </c>
      <c r="AA303" s="4">
        <v>0.34702532844780182</v>
      </c>
      <c r="AB303" s="5">
        <v>64.972973813196717</v>
      </c>
      <c r="AC303" s="5">
        <v>0.66468946360153258</v>
      </c>
      <c r="AD303" s="5">
        <v>6.8283983479802544</v>
      </c>
      <c r="AE303" s="5">
        <v>23.706499999999998</v>
      </c>
      <c r="AF303" s="5">
        <v>420.89833333333331</v>
      </c>
    </row>
    <row r="304" spans="1:32" x14ac:dyDescent="0.2">
      <c r="A304" s="3" t="s">
        <v>37</v>
      </c>
      <c r="B304" s="4">
        <v>2010</v>
      </c>
      <c r="C304" s="4">
        <v>14</v>
      </c>
      <c r="D304" s="4">
        <v>0</v>
      </c>
      <c r="E304" s="4">
        <v>0</v>
      </c>
      <c r="F304" s="4">
        <v>0</v>
      </c>
      <c r="G304" s="4">
        <v>1</v>
      </c>
      <c r="H304" s="4">
        <f t="shared" si="12"/>
        <v>4</v>
      </c>
      <c r="I304" s="5">
        <v>-0.59670424461364746</v>
      </c>
      <c r="K304" s="4" t="str">
        <f>IF($J$288&lt;=[1]Sheet1!$H$2, "C", IF($J$288&gt;[1]Sheet1!$H$4, "O", "M"))</f>
        <v>C</v>
      </c>
      <c r="L304" s="4">
        <v>17.290741712545351</v>
      </c>
      <c r="M304" s="5">
        <v>12.094606834428403</v>
      </c>
      <c r="N304" s="5">
        <f t="shared" si="13"/>
        <v>5.1961348781169487</v>
      </c>
      <c r="O304" s="5">
        <v>8.329816502162112</v>
      </c>
      <c r="P304" s="5">
        <v>9.2564233679061214</v>
      </c>
      <c r="Q304" s="5">
        <v>8.2737205561097351</v>
      </c>
      <c r="R304" s="4">
        <v>0</v>
      </c>
      <c r="S304" s="4">
        <v>0</v>
      </c>
      <c r="T304" s="4">
        <v>0</v>
      </c>
      <c r="U304" s="4">
        <f t="shared" si="14"/>
        <v>0</v>
      </c>
      <c r="V304" s="4">
        <v>0</v>
      </c>
      <c r="W304" s="4">
        <v>0</v>
      </c>
      <c r="X304" s="4">
        <v>0</v>
      </c>
      <c r="Y304" s="5">
        <v>5.0476600566519831</v>
      </c>
      <c r="Z304" s="5">
        <v>11.537672747305299</v>
      </c>
      <c r="AA304" s="4">
        <v>0.47314695487815034</v>
      </c>
      <c r="AB304" s="5">
        <v>61.802854235984562</v>
      </c>
      <c r="AC304" s="5">
        <v>0.33307448275862006</v>
      </c>
      <c r="AD304" s="5">
        <v>6.2702636973273655</v>
      </c>
      <c r="AE304" s="5">
        <v>-42.310200000000002</v>
      </c>
      <c r="AF304" s="5">
        <v>504.15249999999997</v>
      </c>
    </row>
    <row r="305" spans="1:32" x14ac:dyDescent="0.2">
      <c r="A305" s="3" t="s">
        <v>37</v>
      </c>
      <c r="B305" s="4">
        <v>2011</v>
      </c>
      <c r="C305" s="4">
        <v>14</v>
      </c>
      <c r="D305" s="4">
        <v>0</v>
      </c>
      <c r="E305" s="4">
        <v>0</v>
      </c>
      <c r="F305" s="4">
        <v>0</v>
      </c>
      <c r="G305" s="4">
        <v>1</v>
      </c>
      <c r="H305" s="4">
        <f t="shared" si="12"/>
        <v>4</v>
      </c>
      <c r="I305" s="5">
        <v>-0.59670424461364746</v>
      </c>
      <c r="K305" s="4" t="str">
        <f>IF($J$288&lt;=[1]Sheet1!$H$2, "C", IF($J$288&gt;[1]Sheet1!$H$4, "O", "M"))</f>
        <v>C</v>
      </c>
      <c r="L305" s="4">
        <v>16.211980669787128</v>
      </c>
      <c r="M305" s="5">
        <v>17.290741712545358</v>
      </c>
      <c r="N305" s="5">
        <f t="shared" si="13"/>
        <v>-1.0787610427582308</v>
      </c>
      <c r="O305" s="5">
        <v>12.094606834428403</v>
      </c>
      <c r="P305" s="5">
        <v>8.329816502162112</v>
      </c>
      <c r="Q305" s="5">
        <v>9.2564233679061214</v>
      </c>
      <c r="R305" s="4">
        <v>0</v>
      </c>
      <c r="S305" s="4">
        <v>0</v>
      </c>
      <c r="T305" s="4">
        <v>0</v>
      </c>
      <c r="U305" s="4">
        <f t="shared" si="14"/>
        <v>0</v>
      </c>
      <c r="V305" s="4">
        <v>0</v>
      </c>
      <c r="W305" s="4">
        <v>0</v>
      </c>
      <c r="X305" s="4">
        <v>0</v>
      </c>
      <c r="Y305" s="5">
        <v>1.6328488046865546</v>
      </c>
      <c r="Z305" s="5">
        <v>13.7202018444406</v>
      </c>
      <c r="AA305" s="4">
        <v>0.24584695724862868</v>
      </c>
      <c r="AB305" s="5">
        <v>42.651384903637499</v>
      </c>
      <c r="AC305" s="5">
        <v>0.3255502692307693</v>
      </c>
      <c r="AD305" s="5">
        <v>6.9344160039274385</v>
      </c>
      <c r="AE305" s="5">
        <v>5.9414999999999996</v>
      </c>
      <c r="AF305" s="5">
        <v>545.91166666666675</v>
      </c>
    </row>
    <row r="306" spans="1:32" x14ac:dyDescent="0.2">
      <c r="A306" s="3" t="s">
        <v>37</v>
      </c>
      <c r="B306" s="4">
        <v>2012</v>
      </c>
      <c r="C306" s="4">
        <v>14</v>
      </c>
      <c r="D306" s="4">
        <v>0</v>
      </c>
      <c r="E306" s="4">
        <v>0</v>
      </c>
      <c r="F306" s="4">
        <v>0</v>
      </c>
      <c r="G306" s="4">
        <v>1</v>
      </c>
      <c r="H306" s="4">
        <f t="shared" si="12"/>
        <v>4</v>
      </c>
      <c r="I306" s="5">
        <v>-0.59670424461364746</v>
      </c>
      <c r="K306" s="4" t="str">
        <f>IF($J$288&lt;=[1]Sheet1!$H$2, "C", IF($J$288&gt;[1]Sheet1!$H$4, "O", "M"))</f>
        <v>C</v>
      </c>
      <c r="L306" s="4">
        <v>14.907689997869136</v>
      </c>
      <c r="M306" s="5">
        <v>16.211980669787128</v>
      </c>
      <c r="N306" s="5">
        <f t="shared" si="13"/>
        <v>-1.3042906719179914</v>
      </c>
      <c r="O306" s="5">
        <v>17.290741712545358</v>
      </c>
      <c r="P306" s="5">
        <v>12.094606834428403</v>
      </c>
      <c r="Q306" s="5">
        <v>8.329816502162112</v>
      </c>
      <c r="R306" s="4">
        <v>0</v>
      </c>
      <c r="S306" s="4">
        <v>0</v>
      </c>
      <c r="T306" s="4">
        <v>0</v>
      </c>
      <c r="U306" s="4">
        <f t="shared" si="14"/>
        <v>0</v>
      </c>
      <c r="V306" s="4">
        <v>0</v>
      </c>
      <c r="W306" s="4">
        <v>0</v>
      </c>
      <c r="X306" s="4">
        <v>0</v>
      </c>
      <c r="Y306" s="5">
        <v>2.1472365218844507</v>
      </c>
      <c r="Z306" s="5">
        <v>10.840792594293299</v>
      </c>
      <c r="AA306" s="4">
        <v>0.12938537086243687</v>
      </c>
      <c r="AB306" s="5">
        <v>52.794104904787055</v>
      </c>
      <c r="AC306" s="5">
        <v>0.41523103448275878</v>
      </c>
      <c r="AD306" s="5">
        <v>7.8397394770908306</v>
      </c>
      <c r="AE306" s="5">
        <v>6.8830999999999998</v>
      </c>
      <c r="AF306" s="5">
        <v>623.90583333333336</v>
      </c>
    </row>
    <row r="307" spans="1:32" x14ac:dyDescent="0.2">
      <c r="A307" s="3" t="s">
        <v>37</v>
      </c>
      <c r="B307" s="4">
        <v>2013</v>
      </c>
      <c r="C307" s="4">
        <v>14</v>
      </c>
      <c r="D307" s="4">
        <v>0</v>
      </c>
      <c r="E307" s="4">
        <v>0</v>
      </c>
      <c r="F307" s="4">
        <v>0</v>
      </c>
      <c r="G307" s="4">
        <v>1</v>
      </c>
      <c r="H307" s="4">
        <f t="shared" si="12"/>
        <v>4</v>
      </c>
      <c r="I307" s="5">
        <v>-0.59670424461364746</v>
      </c>
      <c r="K307" s="4" t="str">
        <f>IF($J$288&lt;=[1]Sheet1!$H$2, "C", IF($J$288&gt;[1]Sheet1!$H$4, "O", "M"))</f>
        <v>C</v>
      </c>
      <c r="L307" s="4">
        <v>14.903905932579562</v>
      </c>
      <c r="M307" s="5">
        <v>14.907689997869136</v>
      </c>
      <c r="N307" s="5">
        <f t="shared" si="13"/>
        <v>-3.7840652895742011E-3</v>
      </c>
      <c r="O307" s="5">
        <v>16.211980669787128</v>
      </c>
      <c r="P307" s="5">
        <v>17.290741712545358</v>
      </c>
      <c r="Q307" s="5">
        <v>12.094606834428403</v>
      </c>
      <c r="R307" s="4">
        <v>0</v>
      </c>
      <c r="S307" s="4">
        <v>0</v>
      </c>
      <c r="T307" s="4">
        <v>0</v>
      </c>
      <c r="U307" s="4">
        <f t="shared" si="14"/>
        <v>0</v>
      </c>
      <c r="V307" s="4">
        <v>0</v>
      </c>
      <c r="W307" s="4">
        <v>0</v>
      </c>
      <c r="X307" s="4">
        <v>0</v>
      </c>
      <c r="Y307" s="5">
        <v>1.5337618750146382</v>
      </c>
      <c r="Z307" s="5">
        <v>12.217007178353599</v>
      </c>
      <c r="AA307" s="4">
        <v>9.2833474910482591E-2</v>
      </c>
      <c r="AB307" s="5">
        <v>44.380136648079329</v>
      </c>
      <c r="AC307" s="5">
        <v>0.2590111111111108</v>
      </c>
      <c r="AD307" s="5">
        <v>4.8873866114130351</v>
      </c>
      <c r="AE307" s="5">
        <v>10.247299999999999</v>
      </c>
      <c r="AF307" s="5">
        <v>638.66750000000002</v>
      </c>
    </row>
    <row r="308" spans="1:32" x14ac:dyDescent="0.2">
      <c r="A308" s="3" t="s">
        <v>37</v>
      </c>
      <c r="B308" s="4">
        <v>2014</v>
      </c>
      <c r="C308" s="4">
        <v>14</v>
      </c>
      <c r="D308" s="4">
        <v>0</v>
      </c>
      <c r="E308" s="4">
        <v>0</v>
      </c>
      <c r="F308" s="4">
        <v>0</v>
      </c>
      <c r="G308" s="4">
        <v>1</v>
      </c>
      <c r="H308" s="4">
        <f t="shared" si="12"/>
        <v>4</v>
      </c>
      <c r="I308" s="5">
        <v>-0.59670424461364746</v>
      </c>
      <c r="K308" s="4" t="str">
        <f>IF($J$288&lt;=[1]Sheet1!$H$2, "C", IF($J$288&gt;[1]Sheet1!$H$4, "O", "M"))</f>
        <v>C</v>
      </c>
      <c r="L308" s="4">
        <v>15.800414679945195</v>
      </c>
      <c r="M308" s="5">
        <v>14.903905932579562</v>
      </c>
      <c r="N308" s="5">
        <f t="shared" si="13"/>
        <v>0.89650874736563324</v>
      </c>
      <c r="O308" s="5">
        <v>14.907689997869136</v>
      </c>
      <c r="P308" s="5">
        <v>16.211980669787128</v>
      </c>
      <c r="Q308" s="5">
        <v>17.290741712545358</v>
      </c>
      <c r="R308" s="4">
        <v>0</v>
      </c>
      <c r="S308" s="4">
        <v>0</v>
      </c>
      <c r="T308" s="4">
        <v>0</v>
      </c>
      <c r="U308" s="4">
        <f t="shared" si="14"/>
        <v>0</v>
      </c>
      <c r="V308" s="4">
        <v>0</v>
      </c>
      <c r="W308" s="4">
        <v>0</v>
      </c>
      <c r="X308" s="4">
        <v>0</v>
      </c>
      <c r="Y308" s="5">
        <v>1.0802403465894026</v>
      </c>
      <c r="Z308" s="5">
        <v>8.4758272850294194</v>
      </c>
      <c r="AA308" s="4">
        <v>0.12687866456863492</v>
      </c>
      <c r="AB308" s="5">
        <v>31.048859957161369</v>
      </c>
      <c r="AC308" s="5">
        <v>0.22653659003831433</v>
      </c>
      <c r="AD308" s="5">
        <v>4.2792773138933313</v>
      </c>
      <c r="AE308" s="5">
        <v>11.356199999999999</v>
      </c>
      <c r="AF308" s="5">
        <v>668.14333333333332</v>
      </c>
    </row>
    <row r="309" spans="1:32" x14ac:dyDescent="0.2">
      <c r="A309" s="3" t="s">
        <v>38</v>
      </c>
      <c r="B309" s="4">
        <v>2015</v>
      </c>
      <c r="C309" s="4">
        <v>14</v>
      </c>
      <c r="D309" s="4">
        <v>0</v>
      </c>
      <c r="E309" s="4">
        <v>0</v>
      </c>
      <c r="F309" s="4">
        <v>0</v>
      </c>
      <c r="G309" s="4">
        <v>1</v>
      </c>
      <c r="H309" s="4">
        <f t="shared" si="12"/>
        <v>4</v>
      </c>
      <c r="I309" s="4"/>
      <c r="J309" s="4"/>
      <c r="K309" s="4" t="str">
        <f>IF($J$288&lt;=[1]Sheet1!$H$2, "C", IF($J$288&gt;[1]Sheet1!$H$4, "O", "M"))</f>
        <v>C</v>
      </c>
      <c r="L309" s="5">
        <v>15.490104092797852</v>
      </c>
      <c r="M309" s="5">
        <v>15.802702719643882</v>
      </c>
      <c r="N309" s="5">
        <f t="shared" si="13"/>
        <v>-0.31259862684603057</v>
      </c>
      <c r="O309" s="5">
        <v>14.903905932579562</v>
      </c>
      <c r="P309" s="5">
        <v>14.907689997869136</v>
      </c>
      <c r="Q309" s="5">
        <v>16.211980669787128</v>
      </c>
      <c r="R309" s="4">
        <v>0</v>
      </c>
      <c r="S309" s="4">
        <v>0</v>
      </c>
      <c r="T309" s="4">
        <v>0</v>
      </c>
      <c r="U309" s="4">
        <f t="shared" si="14"/>
        <v>0</v>
      </c>
      <c r="V309" s="4">
        <v>0</v>
      </c>
      <c r="W309" s="4">
        <v>0</v>
      </c>
      <c r="X309" s="4">
        <v>0</v>
      </c>
      <c r="Y309" s="5">
        <v>0.81897235754637077</v>
      </c>
      <c r="Z309" s="5">
        <v>8.0573826264461204</v>
      </c>
      <c r="AA309" s="4">
        <v>0.12794145830099593</v>
      </c>
      <c r="AB309" s="5">
        <v>30.885193597278633</v>
      </c>
      <c r="AC309" s="5">
        <v>0.30615229885057466</v>
      </c>
      <c r="AD309" s="5">
        <v>6.3097182525139175</v>
      </c>
      <c r="AE309" s="5">
        <v>13.595800000000001</v>
      </c>
      <c r="AF309" s="5">
        <v>675.33833333333348</v>
      </c>
    </row>
    <row r="310" spans="1:32" x14ac:dyDescent="0.2">
      <c r="A310" s="3" t="s">
        <v>39</v>
      </c>
      <c r="B310" s="4">
        <v>1994</v>
      </c>
      <c r="C310" s="4">
        <v>15</v>
      </c>
      <c r="D310" s="4">
        <v>0</v>
      </c>
      <c r="E310" s="4">
        <v>0</v>
      </c>
      <c r="F310" s="4">
        <v>1</v>
      </c>
      <c r="G310" s="4">
        <v>0</v>
      </c>
      <c r="H310" s="4">
        <f t="shared" si="12"/>
        <v>3</v>
      </c>
      <c r="I310" s="5">
        <v>2.8689067810773849E-2</v>
      </c>
      <c r="J310" s="5">
        <f>AVERAGE(I310:I330)</f>
        <v>-0.15261446578162058</v>
      </c>
      <c r="K310" s="4" t="str">
        <f>IF($J$310&lt;=[1]Sheet1!$H$2, "C", IF($J$310&gt;[1]Sheet1!$H$4, "O", "M"))</f>
        <v>M</v>
      </c>
      <c r="L310" s="4">
        <v>24.062809374505296</v>
      </c>
      <c r="M310" s="5">
        <v>23.981370769035657</v>
      </c>
      <c r="N310" s="5">
        <f t="shared" si="13"/>
        <v>8.1438605469639214E-2</v>
      </c>
      <c r="O310" s="5">
        <v>21.338395142202447</v>
      </c>
      <c r="P310" s="5">
        <v>20.2183314089379</v>
      </c>
      <c r="Q310" s="5">
        <v>24.151138514551583</v>
      </c>
      <c r="R310" s="4">
        <v>0</v>
      </c>
      <c r="S310" s="4">
        <v>0</v>
      </c>
      <c r="T310" s="4">
        <v>0</v>
      </c>
      <c r="U310" s="4">
        <f t="shared" si="14"/>
        <v>0</v>
      </c>
      <c r="V310" s="4">
        <v>0</v>
      </c>
      <c r="W310" s="4">
        <v>0</v>
      </c>
      <c r="X310" s="4">
        <v>0</v>
      </c>
      <c r="Y310" s="5">
        <v>2.2770712336812808</v>
      </c>
      <c r="Z310" s="5">
        <v>6.7163110410997602</v>
      </c>
      <c r="AA310" s="5">
        <v>8.8977585931131085</v>
      </c>
      <c r="AB310" s="5">
        <v>71.166470097127274</v>
      </c>
      <c r="AC310" s="5">
        <v>4.6052885769230762</v>
      </c>
      <c r="AD310" s="5">
        <v>2.1163071791412449</v>
      </c>
      <c r="AE310" s="5">
        <v>4.6054000000000004</v>
      </c>
      <c r="AF310" s="5">
        <v>85.769166666666607</v>
      </c>
    </row>
    <row r="311" spans="1:32" x14ac:dyDescent="0.2">
      <c r="A311" s="3" t="s">
        <v>39</v>
      </c>
      <c r="B311" s="4">
        <v>1995</v>
      </c>
      <c r="C311" s="4">
        <v>15</v>
      </c>
      <c r="D311" s="4">
        <v>0</v>
      </c>
      <c r="E311" s="4">
        <v>0</v>
      </c>
      <c r="F311" s="4">
        <v>1</v>
      </c>
      <c r="G311" s="4">
        <v>0</v>
      </c>
      <c r="H311" s="4">
        <f t="shared" si="12"/>
        <v>3</v>
      </c>
      <c r="I311" s="5">
        <v>1.0910989046096802</v>
      </c>
      <c r="K311" s="4" t="str">
        <f>IF($J$310&lt;=[1]Sheet1!$H$2, "C", IF($J$310&gt;[1]Sheet1!$H$4, "O", "M"))</f>
        <v>M</v>
      </c>
      <c r="L311" s="4">
        <v>22.450524698693719</v>
      </c>
      <c r="M311" s="5">
        <v>24.062809374505296</v>
      </c>
      <c r="N311" s="5">
        <f t="shared" si="13"/>
        <v>-1.6122846758115763</v>
      </c>
      <c r="O311" s="5">
        <v>23.981370769035657</v>
      </c>
      <c r="P311" s="5">
        <v>21.338395142202447</v>
      </c>
      <c r="Q311" s="5">
        <v>20.2183314089379</v>
      </c>
      <c r="R311" s="4">
        <v>0</v>
      </c>
      <c r="S311" s="4">
        <v>0</v>
      </c>
      <c r="T311" s="4">
        <v>0</v>
      </c>
      <c r="U311" s="4">
        <f t="shared" si="14"/>
        <v>0</v>
      </c>
      <c r="V311" s="4">
        <v>0</v>
      </c>
      <c r="W311" s="4">
        <v>0</v>
      </c>
      <c r="X311" s="4">
        <v>0</v>
      </c>
      <c r="Y311" s="5">
        <v>2.4826611582745199</v>
      </c>
      <c r="Z311" s="5">
        <v>10.3864734299517</v>
      </c>
      <c r="AA311" s="4">
        <v>7.0450370735449557</v>
      </c>
      <c r="AB311" s="5">
        <v>73.959556556317679</v>
      </c>
      <c r="AC311" s="5">
        <v>5.8531701538461531</v>
      </c>
      <c r="AD311" s="5">
        <v>2.1163071791412449</v>
      </c>
      <c r="AE311" s="5">
        <v>6.6306000000000003</v>
      </c>
      <c r="AF311" s="5">
        <v>87.414166666666674</v>
      </c>
    </row>
    <row r="312" spans="1:32" x14ac:dyDescent="0.2">
      <c r="A312" s="3" t="s">
        <v>39</v>
      </c>
      <c r="B312" s="4">
        <v>1996</v>
      </c>
      <c r="C312" s="4">
        <v>15</v>
      </c>
      <c r="D312" s="4">
        <v>0</v>
      </c>
      <c r="E312" s="4">
        <v>0</v>
      </c>
      <c r="F312" s="4">
        <v>1</v>
      </c>
      <c r="G312" s="4">
        <v>0</v>
      </c>
      <c r="H312" s="4">
        <f t="shared" si="12"/>
        <v>3</v>
      </c>
      <c r="I312" s="5">
        <v>2.8689067810773849E-2</v>
      </c>
      <c r="K312" s="4" t="str">
        <f>IF($J$310&lt;=[1]Sheet1!$H$2, "C", IF($J$310&gt;[1]Sheet1!$H$4, "O", "M"))</f>
        <v>M</v>
      </c>
      <c r="L312" s="4">
        <v>24.015825614363685</v>
      </c>
      <c r="M312" s="5">
        <v>22.450524698693719</v>
      </c>
      <c r="N312" s="5">
        <f t="shared" si="13"/>
        <v>1.5653009156699653</v>
      </c>
      <c r="O312" s="5">
        <v>24.062809374505296</v>
      </c>
      <c r="P312" s="5">
        <v>23.981370769035657</v>
      </c>
      <c r="Q312" s="5">
        <v>21.338395142202447</v>
      </c>
      <c r="R312" s="4">
        <v>0</v>
      </c>
      <c r="S312" s="4">
        <v>0</v>
      </c>
      <c r="T312" s="4">
        <v>0</v>
      </c>
      <c r="U312" s="4">
        <f t="shared" si="14"/>
        <v>0</v>
      </c>
      <c r="V312" s="4">
        <v>0</v>
      </c>
      <c r="W312" s="4">
        <v>0</v>
      </c>
      <c r="X312" s="4">
        <v>0</v>
      </c>
      <c r="Y312" s="5">
        <v>1.9940640236816161</v>
      </c>
      <c r="Z312" s="5">
        <v>6.8319961098954103</v>
      </c>
      <c r="AA312" s="4">
        <v>7.015681664384454</v>
      </c>
      <c r="AB312" s="5">
        <v>80.538534306495791</v>
      </c>
      <c r="AC312" s="5">
        <v>5.3455693511450377</v>
      </c>
      <c r="AD312" s="5">
        <v>4.3876233412196655</v>
      </c>
      <c r="AE312" s="5">
        <v>6.6679000000000004</v>
      </c>
      <c r="AF312" s="5">
        <v>121.2025</v>
      </c>
    </row>
    <row r="313" spans="1:32" x14ac:dyDescent="0.2">
      <c r="A313" s="3" t="s">
        <v>39</v>
      </c>
      <c r="B313" s="4">
        <v>1997</v>
      </c>
      <c r="C313" s="4">
        <v>15</v>
      </c>
      <c r="D313" s="4">
        <v>0</v>
      </c>
      <c r="E313" s="4">
        <v>0</v>
      </c>
      <c r="F313" s="4">
        <v>1</v>
      </c>
      <c r="G313" s="4">
        <v>0</v>
      </c>
      <c r="H313" s="4">
        <f t="shared" si="12"/>
        <v>3</v>
      </c>
      <c r="I313" s="5">
        <v>2.8689067810773849E-2</v>
      </c>
      <c r="K313" s="4" t="str">
        <f>IF($J$310&lt;=[1]Sheet1!$H$2, "C", IF($J$310&gt;[1]Sheet1!$H$4, "O", "M"))</f>
        <v>M</v>
      </c>
      <c r="L313" s="4">
        <v>24.775759114170722</v>
      </c>
      <c r="M313" s="5">
        <v>24.015825614363685</v>
      </c>
      <c r="N313" s="5">
        <f t="shared" si="13"/>
        <v>0.75993349980703684</v>
      </c>
      <c r="O313" s="5">
        <v>22.450524698693719</v>
      </c>
      <c r="P313" s="5">
        <v>24.062809374505296</v>
      </c>
      <c r="Q313" s="5">
        <v>23.981370769035657</v>
      </c>
      <c r="R313" s="4">
        <v>0</v>
      </c>
      <c r="S313" s="4">
        <v>0</v>
      </c>
      <c r="T313" s="4">
        <v>0</v>
      </c>
      <c r="U313" s="4">
        <f t="shared" si="14"/>
        <v>0</v>
      </c>
      <c r="V313" s="4">
        <v>0</v>
      </c>
      <c r="W313" s="4">
        <v>0</v>
      </c>
      <c r="X313" s="4">
        <v>0</v>
      </c>
      <c r="Y313" s="5">
        <v>1.8310610095574331</v>
      </c>
      <c r="Z313" s="5">
        <v>7.4761037778789197</v>
      </c>
      <c r="AA313" s="4">
        <v>6.2357440802023385</v>
      </c>
      <c r="AB313" s="5">
        <v>89.799955983686345</v>
      </c>
      <c r="AC313" s="5">
        <v>5.5666122605363997</v>
      </c>
      <c r="AD313" s="5">
        <v>4.6786922192222846</v>
      </c>
      <c r="AE313" s="5">
        <v>9.4624000000000006</v>
      </c>
      <c r="AF313" s="5">
        <v>151.53083333333333</v>
      </c>
    </row>
    <row r="314" spans="1:32" x14ac:dyDescent="0.2">
      <c r="A314" s="3" t="s">
        <v>39</v>
      </c>
      <c r="B314" s="4">
        <v>1998</v>
      </c>
      <c r="C314" s="4">
        <v>15</v>
      </c>
      <c r="D314" s="4">
        <v>0</v>
      </c>
      <c r="E314" s="4">
        <v>0</v>
      </c>
      <c r="F314" s="4">
        <v>1</v>
      </c>
      <c r="G314" s="4">
        <v>0</v>
      </c>
      <c r="H314" s="4">
        <f t="shared" si="12"/>
        <v>3</v>
      </c>
      <c r="I314" s="5">
        <v>2.8689067810773849E-2</v>
      </c>
      <c r="K314" s="4" t="str">
        <f>IF($J$310&lt;=[1]Sheet1!$H$2, "C", IF($J$310&gt;[1]Sheet1!$H$4, "O", "M"))</f>
        <v>M</v>
      </c>
      <c r="L314" s="4">
        <v>23.386363002698801</v>
      </c>
      <c r="M314" s="5">
        <v>24.775759114170722</v>
      </c>
      <c r="N314" s="5">
        <f t="shared" si="13"/>
        <v>-1.3893961114719211</v>
      </c>
      <c r="O314" s="5">
        <v>24.015825614363685</v>
      </c>
      <c r="P314" s="5">
        <v>22.450524698693719</v>
      </c>
      <c r="Q314" s="5">
        <v>24.062809374505296</v>
      </c>
      <c r="R314" s="4">
        <v>0</v>
      </c>
      <c r="S314" s="4">
        <v>0</v>
      </c>
      <c r="T314" s="4">
        <v>1</v>
      </c>
      <c r="U314" s="4">
        <f t="shared" si="14"/>
        <v>0</v>
      </c>
      <c r="V314" s="4">
        <v>0</v>
      </c>
      <c r="W314" s="4">
        <v>0</v>
      </c>
      <c r="X314" s="4">
        <v>0</v>
      </c>
      <c r="Y314" s="5">
        <v>1.4840135688039484</v>
      </c>
      <c r="Z314" s="5">
        <v>5.5902593965061103</v>
      </c>
      <c r="AA314" s="4">
        <v>5.2333728339629682</v>
      </c>
      <c r="AB314" s="5">
        <v>108.25031740073013</v>
      </c>
      <c r="AC314" s="5">
        <v>5.3894801532567103</v>
      </c>
      <c r="AD314" s="5">
        <v>5.8458734722078134</v>
      </c>
      <c r="AE314" s="5">
        <v>-4.5793999999999997</v>
      </c>
      <c r="AF314" s="5">
        <v>147.5275</v>
      </c>
    </row>
    <row r="315" spans="1:32" x14ac:dyDescent="0.2">
      <c r="A315" s="3" t="s">
        <v>39</v>
      </c>
      <c r="B315" s="4">
        <v>1999</v>
      </c>
      <c r="C315" s="4">
        <v>15</v>
      </c>
      <c r="D315" s="4">
        <v>0</v>
      </c>
      <c r="E315" s="4">
        <v>0</v>
      </c>
      <c r="F315" s="4">
        <v>1</v>
      </c>
      <c r="G315" s="4">
        <v>0</v>
      </c>
      <c r="H315" s="4">
        <f t="shared" si="12"/>
        <v>3</v>
      </c>
      <c r="I315" s="5">
        <v>2.8689067810773849E-2</v>
      </c>
      <c r="K315" s="4" t="str">
        <f>IF($J$310&lt;=[1]Sheet1!$H$2, "C", IF($J$310&gt;[1]Sheet1!$H$4, "O", "M"))</f>
        <v>M</v>
      </c>
      <c r="L315" s="4">
        <v>18.958217341711066</v>
      </c>
      <c r="M315" s="5">
        <v>23.386363002698801</v>
      </c>
      <c r="N315" s="5">
        <f t="shared" si="13"/>
        <v>-4.4281456609877345</v>
      </c>
      <c r="O315" s="5">
        <v>24.775759114170722</v>
      </c>
      <c r="P315" s="5">
        <v>24.015825614363685</v>
      </c>
      <c r="Q315" s="5">
        <v>22.450524698693719</v>
      </c>
      <c r="R315" s="4">
        <v>0</v>
      </c>
      <c r="S315" s="4">
        <v>0</v>
      </c>
      <c r="T315" s="4">
        <v>0</v>
      </c>
      <c r="U315" s="4">
        <f t="shared" si="14"/>
        <v>0</v>
      </c>
      <c r="V315" s="4">
        <v>0</v>
      </c>
      <c r="W315" s="4">
        <v>0</v>
      </c>
      <c r="X315" s="4">
        <v>0</v>
      </c>
      <c r="Y315" s="5">
        <v>3.167281844181506</v>
      </c>
      <c r="Z315" s="5">
        <v>9.2349343226712008</v>
      </c>
      <c r="AA315" s="4">
        <v>5.7403050864239491</v>
      </c>
      <c r="AB315" s="5">
        <v>98.662244177670289</v>
      </c>
      <c r="AC315" s="5">
        <v>5.2290990038314114</v>
      </c>
      <c r="AD315" s="5">
        <v>5.1853622755320856</v>
      </c>
      <c r="AE315" s="5">
        <v>4.8704999999999998</v>
      </c>
      <c r="AF315" s="5">
        <v>151.51583333333335</v>
      </c>
    </row>
    <row r="316" spans="1:32" x14ac:dyDescent="0.2">
      <c r="A316" s="3" t="s">
        <v>39</v>
      </c>
      <c r="B316" s="4">
        <v>2000</v>
      </c>
      <c r="C316" s="4">
        <v>15</v>
      </c>
      <c r="D316" s="4">
        <v>0</v>
      </c>
      <c r="E316" s="4">
        <v>0</v>
      </c>
      <c r="F316" s="4">
        <v>1</v>
      </c>
      <c r="G316" s="4">
        <v>0</v>
      </c>
      <c r="H316" s="4">
        <f t="shared" si="12"/>
        <v>3</v>
      </c>
      <c r="I316" s="5">
        <v>2.8689067810773849E-2</v>
      </c>
      <c r="K316" s="4" t="str">
        <f>IF($J$310&lt;=[1]Sheet1!$H$2, "C", IF($J$310&gt;[1]Sheet1!$H$4, "O", "M"))</f>
        <v>M</v>
      </c>
      <c r="L316" s="4">
        <v>18.367598555326769</v>
      </c>
      <c r="M316" s="5">
        <v>18.958217341711066</v>
      </c>
      <c r="N316" s="5">
        <f t="shared" si="13"/>
        <v>-0.59061878638429732</v>
      </c>
      <c r="O316" s="5">
        <v>23.386363002698801</v>
      </c>
      <c r="P316" s="5">
        <v>24.775759114170722</v>
      </c>
      <c r="Q316" s="5">
        <v>24.015825614363685</v>
      </c>
      <c r="R316" s="4">
        <v>0</v>
      </c>
      <c r="S316" s="4">
        <v>0</v>
      </c>
      <c r="T316" s="4">
        <v>0</v>
      </c>
      <c r="U316" s="4">
        <f t="shared" si="14"/>
        <v>0</v>
      </c>
      <c r="V316" s="4">
        <v>0</v>
      </c>
      <c r="W316" s="4">
        <v>0</v>
      </c>
      <c r="X316" s="4">
        <v>0</v>
      </c>
      <c r="Y316" s="5">
        <v>1.502497487772557</v>
      </c>
      <c r="Z316" s="5">
        <v>5.93904901780801</v>
      </c>
      <c r="AA316" s="4">
        <v>6.2483031697753173</v>
      </c>
      <c r="AB316" s="5">
        <v>94.909456256996634</v>
      </c>
      <c r="AC316" s="5">
        <v>6.3347528846153871</v>
      </c>
      <c r="AD316" s="5">
        <v>-0.57672218973453937</v>
      </c>
      <c r="AE316" s="5">
        <v>4.9166999999999996</v>
      </c>
      <c r="AF316" s="5">
        <v>184.79416666666665</v>
      </c>
    </row>
    <row r="317" spans="1:32" x14ac:dyDescent="0.2">
      <c r="A317" s="3" t="s">
        <v>39</v>
      </c>
      <c r="B317" s="4">
        <v>2001</v>
      </c>
      <c r="C317" s="4">
        <v>15</v>
      </c>
      <c r="D317" s="4">
        <v>0</v>
      </c>
      <c r="E317" s="4">
        <v>0</v>
      </c>
      <c r="F317" s="4">
        <v>1</v>
      </c>
      <c r="G317" s="4">
        <v>0</v>
      </c>
      <c r="H317" s="4">
        <f t="shared" si="12"/>
        <v>3</v>
      </c>
      <c r="I317" s="5">
        <v>2.8689067810773849E-2</v>
      </c>
      <c r="K317" s="4" t="str">
        <f>IF($J$310&lt;=[1]Sheet1!$H$2, "C", IF($J$310&gt;[1]Sheet1!$H$4, "O", "M"))</f>
        <v>M</v>
      </c>
      <c r="L317" s="4">
        <v>22.141429157519489</v>
      </c>
      <c r="M317" s="5">
        <v>18.367598555326769</v>
      </c>
      <c r="N317" s="5">
        <f t="shared" si="13"/>
        <v>3.7738306021927208</v>
      </c>
      <c r="O317" s="5">
        <v>18.958217341711066</v>
      </c>
      <c r="P317" s="5">
        <v>23.386363002698801</v>
      </c>
      <c r="Q317" s="5">
        <v>24.775759114170722</v>
      </c>
      <c r="R317" s="4">
        <v>0</v>
      </c>
      <c r="S317" s="4">
        <v>0</v>
      </c>
      <c r="T317" s="4">
        <v>0</v>
      </c>
      <c r="U317" s="4">
        <f t="shared" si="14"/>
        <v>0</v>
      </c>
      <c r="V317" s="4">
        <v>0</v>
      </c>
      <c r="W317" s="4">
        <v>0</v>
      </c>
      <c r="X317" s="4">
        <v>0</v>
      </c>
      <c r="Y317" s="5">
        <v>1.835206658095424</v>
      </c>
      <c r="Z317" s="5">
        <v>3.9771250324928502</v>
      </c>
      <c r="AA317" s="4">
        <v>7.4404467385839643</v>
      </c>
      <c r="AB317" s="5">
        <v>104.72985977833899</v>
      </c>
      <c r="AC317" s="5">
        <v>3.661243026819923</v>
      </c>
      <c r="AD317" s="5">
        <v>3.0819267638711523</v>
      </c>
      <c r="AE317" s="5">
        <v>6.4917999999999996</v>
      </c>
      <c r="AF317" s="5">
        <v>201.53250000000003</v>
      </c>
    </row>
    <row r="318" spans="1:32" x14ac:dyDescent="0.2">
      <c r="A318" s="3" t="s">
        <v>39</v>
      </c>
      <c r="B318" s="4">
        <v>2002</v>
      </c>
      <c r="C318" s="4">
        <v>15</v>
      </c>
      <c r="D318" s="4">
        <v>0</v>
      </c>
      <c r="E318" s="4">
        <v>0</v>
      </c>
      <c r="F318" s="4">
        <v>1</v>
      </c>
      <c r="G318" s="4">
        <v>0</v>
      </c>
      <c r="H318" s="4">
        <f t="shared" si="12"/>
        <v>3</v>
      </c>
      <c r="I318" s="5">
        <v>2.8689067810773849E-2</v>
      </c>
      <c r="K318" s="4" t="str">
        <f>IF($J$310&lt;=[1]Sheet1!$H$2, "C", IF($J$310&gt;[1]Sheet1!$H$4, "O", "M"))</f>
        <v>M</v>
      </c>
      <c r="L318" s="4">
        <v>24.470465539562632</v>
      </c>
      <c r="M318" s="5">
        <v>22.141429157519489</v>
      </c>
      <c r="N318" s="5">
        <f t="shared" si="13"/>
        <v>2.3290363820431423</v>
      </c>
      <c r="O318" s="5">
        <v>18.367598555326769</v>
      </c>
      <c r="P318" s="5">
        <v>18.958217341711066</v>
      </c>
      <c r="Q318" s="5">
        <v>23.386363002698801</v>
      </c>
      <c r="R318" s="4">
        <v>0</v>
      </c>
      <c r="S318" s="4">
        <v>0</v>
      </c>
      <c r="T318" s="4">
        <v>0</v>
      </c>
      <c r="U318" s="4">
        <f t="shared" si="14"/>
        <v>0</v>
      </c>
      <c r="V318" s="4">
        <v>0</v>
      </c>
      <c r="W318" s="4">
        <v>0</v>
      </c>
      <c r="X318" s="4">
        <v>0</v>
      </c>
      <c r="Y318" s="5">
        <v>0.996563533939405</v>
      </c>
      <c r="Z318" s="5">
        <v>5.34550195567145</v>
      </c>
      <c r="AA318" s="4">
        <v>10.396607347735358</v>
      </c>
      <c r="AB318" s="5">
        <v>98.908941075718559</v>
      </c>
      <c r="AC318" s="5">
        <v>1.7330403448275855</v>
      </c>
      <c r="AD318" s="5">
        <v>4.4112125061985523</v>
      </c>
      <c r="AE318" s="5">
        <v>4.7774000000000001</v>
      </c>
      <c r="AF318" s="5">
        <v>208.45416666666665</v>
      </c>
    </row>
    <row r="319" spans="1:32" x14ac:dyDescent="0.2">
      <c r="A319" s="3" t="s">
        <v>39</v>
      </c>
      <c r="B319" s="4">
        <v>2003</v>
      </c>
      <c r="C319" s="4">
        <v>15</v>
      </c>
      <c r="D319" s="4">
        <v>0</v>
      </c>
      <c r="E319" s="4">
        <v>0</v>
      </c>
      <c r="F319" s="4">
        <v>1</v>
      </c>
      <c r="G319" s="4">
        <v>0</v>
      </c>
      <c r="H319" s="4">
        <f t="shared" si="12"/>
        <v>3</v>
      </c>
      <c r="I319" s="5">
        <v>2.8689067810773849E-2</v>
      </c>
      <c r="K319" s="4" t="str">
        <f>IF($J$310&lt;=[1]Sheet1!$H$2, "C", IF($J$310&gt;[1]Sheet1!$H$4, "O", "M"))</f>
        <v>M</v>
      </c>
      <c r="L319" s="4">
        <v>22.98048896724239</v>
      </c>
      <c r="M319" s="5">
        <v>24.470465539562632</v>
      </c>
      <c r="N319" s="5">
        <f t="shared" si="13"/>
        <v>-1.4899765723202414</v>
      </c>
      <c r="O319" s="5">
        <v>22.141429157519489</v>
      </c>
      <c r="P319" s="5">
        <v>18.367598555326769</v>
      </c>
      <c r="Q319" s="5">
        <v>18.958217341711066</v>
      </c>
      <c r="R319" s="4">
        <v>0</v>
      </c>
      <c r="S319" s="4">
        <v>0</v>
      </c>
      <c r="T319" s="4">
        <v>0</v>
      </c>
      <c r="U319" s="4">
        <f t="shared" si="14"/>
        <v>0</v>
      </c>
      <c r="V319" s="4">
        <v>0</v>
      </c>
      <c r="W319" s="4">
        <v>0</v>
      </c>
      <c r="X319" s="4">
        <v>0</v>
      </c>
      <c r="Y319" s="5">
        <v>2.1743511802863997</v>
      </c>
      <c r="Z319" s="5">
        <v>2.7227722772277101</v>
      </c>
      <c r="AA319" s="4">
        <v>10.575642181473352</v>
      </c>
      <c r="AB319" s="5">
        <v>102.43508030282359</v>
      </c>
      <c r="AC319" s="5">
        <v>1.1770885823754806</v>
      </c>
      <c r="AD319" s="5">
        <v>2.8939924108791359</v>
      </c>
      <c r="AE319" s="5">
        <v>6.0758000000000001</v>
      </c>
      <c r="AF319" s="5">
        <v>258.45250000000004</v>
      </c>
    </row>
    <row r="320" spans="1:32" x14ac:dyDescent="0.2">
      <c r="A320" s="3" t="s">
        <v>39</v>
      </c>
      <c r="B320" s="4">
        <v>2004</v>
      </c>
      <c r="C320" s="4">
        <v>15</v>
      </c>
      <c r="D320" s="4">
        <v>0</v>
      </c>
      <c r="E320" s="4">
        <v>0</v>
      </c>
      <c r="F320" s="4">
        <v>1</v>
      </c>
      <c r="G320" s="4">
        <v>0</v>
      </c>
      <c r="H320" s="4">
        <f t="shared" si="12"/>
        <v>3</v>
      </c>
      <c r="I320" s="5">
        <v>2.8689067810773849E-2</v>
      </c>
      <c r="K320" s="4" t="str">
        <f>IF($J$310&lt;=[1]Sheet1!$H$2, "C", IF($J$310&gt;[1]Sheet1!$H$4, "O", "M"))</f>
        <v>M</v>
      </c>
      <c r="L320" s="4">
        <v>21.611595807681322</v>
      </c>
      <c r="M320" s="5">
        <v>22.98048896724239</v>
      </c>
      <c r="N320" s="5">
        <f t="shared" si="13"/>
        <v>-1.3688931595610683</v>
      </c>
      <c r="O320" s="5">
        <v>24.470465539562632</v>
      </c>
      <c r="P320" s="5">
        <v>22.141429157519489</v>
      </c>
      <c r="Q320" s="5">
        <v>18.367598555326769</v>
      </c>
      <c r="R320" s="4">
        <v>0</v>
      </c>
      <c r="S320" s="4">
        <v>0</v>
      </c>
      <c r="T320" s="4">
        <v>0</v>
      </c>
      <c r="U320" s="4">
        <f t="shared" si="14"/>
        <v>0</v>
      </c>
      <c r="V320" s="4">
        <v>0</v>
      </c>
      <c r="W320" s="4">
        <v>0</v>
      </c>
      <c r="X320" s="4">
        <v>0</v>
      </c>
      <c r="Y320" s="5">
        <v>0.58635504294519525</v>
      </c>
      <c r="Z320" s="5">
        <v>2.2891566265060401</v>
      </c>
      <c r="AA320" s="4">
        <v>9.9267139731918252</v>
      </c>
      <c r="AB320" s="5">
        <v>101.84933344037607</v>
      </c>
      <c r="AC320" s="5">
        <v>1.574740267175573</v>
      </c>
      <c r="AD320" s="5">
        <v>3.6458981411064997</v>
      </c>
      <c r="AE320" s="5">
        <v>4.3235999999999999</v>
      </c>
      <c r="AF320" s="5">
        <v>291.66749999999996</v>
      </c>
    </row>
    <row r="321" spans="1:32" x14ac:dyDescent="0.2">
      <c r="A321" s="3" t="s">
        <v>39</v>
      </c>
      <c r="B321" s="4">
        <v>2005</v>
      </c>
      <c r="C321" s="4">
        <v>15</v>
      </c>
      <c r="D321" s="4">
        <v>0</v>
      </c>
      <c r="E321" s="4">
        <v>0</v>
      </c>
      <c r="F321" s="4">
        <v>1</v>
      </c>
      <c r="G321" s="4">
        <v>0</v>
      </c>
      <c r="H321" s="4">
        <f t="shared" si="12"/>
        <v>3</v>
      </c>
      <c r="I321" s="5">
        <v>2.8689067810773849E-2</v>
      </c>
      <c r="K321" s="4" t="str">
        <f>IF($J$310&lt;=[1]Sheet1!$H$2, "C", IF($J$310&gt;[1]Sheet1!$H$4, "O", "M"))</f>
        <v>M</v>
      </c>
      <c r="L321" s="4">
        <v>21.550406030121557</v>
      </c>
      <c r="M321" s="5">
        <v>21.611595807681322</v>
      </c>
      <c r="N321" s="5">
        <f t="shared" si="13"/>
        <v>-6.1189777559764735E-2</v>
      </c>
      <c r="O321" s="5">
        <v>22.98048896724239</v>
      </c>
      <c r="P321" s="5">
        <v>24.470465539562632</v>
      </c>
      <c r="Q321" s="5">
        <v>22.141429157519489</v>
      </c>
      <c r="R321" s="4">
        <v>0</v>
      </c>
      <c r="S321" s="4">
        <v>0</v>
      </c>
      <c r="T321" s="4">
        <v>0</v>
      </c>
      <c r="U321" s="4">
        <f t="shared" si="14"/>
        <v>0</v>
      </c>
      <c r="V321" s="4">
        <v>0</v>
      </c>
      <c r="W321" s="4">
        <v>0</v>
      </c>
      <c r="X321" s="4">
        <v>0</v>
      </c>
      <c r="Y321" s="5">
        <v>0.64790627939748391</v>
      </c>
      <c r="Z321" s="5">
        <v>4.8292108362779604</v>
      </c>
      <c r="AA321" s="4">
        <v>10.204975147094864</v>
      </c>
      <c r="AB321" s="5">
        <v>102.64252083502608</v>
      </c>
      <c r="AC321" s="5">
        <v>3.4567601538461545</v>
      </c>
      <c r="AD321" s="5">
        <v>4.9703637313554196</v>
      </c>
      <c r="AE321" s="5">
        <v>4.117</v>
      </c>
      <c r="AF321" s="5">
        <v>330.82833333333338</v>
      </c>
    </row>
    <row r="322" spans="1:32" x14ac:dyDescent="0.2">
      <c r="A322" s="3" t="s">
        <v>39</v>
      </c>
      <c r="B322" s="4">
        <v>2006</v>
      </c>
      <c r="C322" s="4">
        <v>15</v>
      </c>
      <c r="D322" s="4">
        <v>0</v>
      </c>
      <c r="E322" s="4">
        <v>0</v>
      </c>
      <c r="F322" s="4">
        <v>1</v>
      </c>
      <c r="G322" s="4">
        <v>0</v>
      </c>
      <c r="H322" s="4">
        <f t="shared" si="12"/>
        <v>3</v>
      </c>
      <c r="I322" s="5">
        <v>2.8689067810773849E-2</v>
      </c>
      <c r="K322" s="4" t="str">
        <f>IF($J$310&lt;=[1]Sheet1!$H$2, "C", IF($J$310&gt;[1]Sheet1!$H$4, "O", "M"))</f>
        <v>M</v>
      </c>
      <c r="L322" s="4">
        <v>18.009052290443041</v>
      </c>
      <c r="M322" s="5">
        <v>21.550406030121557</v>
      </c>
      <c r="N322" s="5">
        <f t="shared" si="13"/>
        <v>-3.5413537396785166</v>
      </c>
      <c r="O322" s="5">
        <v>21.611595807681322</v>
      </c>
      <c r="P322" s="5">
        <v>22.98048896724239</v>
      </c>
      <c r="Q322" s="5">
        <v>24.470465539562632</v>
      </c>
      <c r="R322" s="4">
        <v>0</v>
      </c>
      <c r="S322" s="4">
        <v>0</v>
      </c>
      <c r="T322" s="4">
        <v>0</v>
      </c>
      <c r="U322" s="4">
        <f t="shared" si="14"/>
        <v>0</v>
      </c>
      <c r="V322" s="4">
        <v>0</v>
      </c>
      <c r="W322" s="4">
        <v>0</v>
      </c>
      <c r="X322" s="4">
        <v>0</v>
      </c>
      <c r="Y322" s="5">
        <v>1.614411957021662</v>
      </c>
      <c r="Z322" s="5">
        <v>6.5168539325842803</v>
      </c>
      <c r="AA322" s="4">
        <v>7.3400316292904559</v>
      </c>
      <c r="AB322" s="5">
        <v>97.878549228173185</v>
      </c>
      <c r="AC322" s="5">
        <v>5.0368586923076846</v>
      </c>
      <c r="AD322" s="5">
        <v>6.6976364251198248</v>
      </c>
      <c r="AE322" s="5">
        <v>4.6018999999999997</v>
      </c>
      <c r="AF322" s="5">
        <v>363.50416666666666</v>
      </c>
    </row>
    <row r="323" spans="1:32" x14ac:dyDescent="0.2">
      <c r="A323" s="3" t="s">
        <v>39</v>
      </c>
      <c r="B323" s="4">
        <v>2007</v>
      </c>
      <c r="C323" s="4">
        <v>15</v>
      </c>
      <c r="D323" s="4">
        <v>0</v>
      </c>
      <c r="E323" s="4">
        <v>0</v>
      </c>
      <c r="F323" s="4">
        <v>1</v>
      </c>
      <c r="G323" s="4">
        <v>0</v>
      </c>
      <c r="H323" s="4">
        <f t="shared" ref="H323:H386" si="15">1*D323+2*E323+3*F323+4*G323</f>
        <v>3</v>
      </c>
      <c r="I323" s="5">
        <v>2.8689067810773849E-2</v>
      </c>
      <c r="K323" s="4" t="str">
        <f>IF($J$310&lt;=[1]Sheet1!$H$2, "C", IF($J$310&gt;[1]Sheet1!$H$4, "O", "M"))</f>
        <v>M</v>
      </c>
      <c r="L323" s="4">
        <v>17.33734461137578</v>
      </c>
      <c r="M323" s="5">
        <v>18.009052290443041</v>
      </c>
      <c r="N323" s="5">
        <f t="shared" si="13"/>
        <v>-0.6717076790672607</v>
      </c>
      <c r="O323" s="5">
        <v>21.550406030121557</v>
      </c>
      <c r="P323" s="5">
        <v>21.611595807681322</v>
      </c>
      <c r="Q323" s="5">
        <v>22.98048896724239</v>
      </c>
      <c r="R323" s="4">
        <v>0</v>
      </c>
      <c r="S323" s="4">
        <v>0</v>
      </c>
      <c r="T323" s="4">
        <v>0</v>
      </c>
      <c r="U323" s="4">
        <f t="shared" ref="U323:U386" si="16">T323*R323</f>
        <v>0</v>
      </c>
      <c r="V323" s="4">
        <v>0</v>
      </c>
      <c r="W323" s="4">
        <v>0</v>
      </c>
      <c r="X323" s="4">
        <v>0</v>
      </c>
      <c r="Y323" s="5">
        <v>2.2153662244242303</v>
      </c>
      <c r="Z323" s="5">
        <v>5.4852320675105499</v>
      </c>
      <c r="AA323" s="4">
        <v>8.6038951418026794</v>
      </c>
      <c r="AB323" s="5">
        <v>94.940825870443732</v>
      </c>
      <c r="AC323" s="5">
        <v>5.1346301532567145</v>
      </c>
      <c r="AD323" s="5">
        <v>4.7776634615051705</v>
      </c>
      <c r="AE323" s="5">
        <v>5.4332000000000003</v>
      </c>
      <c r="AF323" s="5">
        <v>395.15833333333336</v>
      </c>
    </row>
    <row r="324" spans="1:32" x14ac:dyDescent="0.2">
      <c r="A324" s="3" t="s">
        <v>39</v>
      </c>
      <c r="B324" s="4">
        <v>2008</v>
      </c>
      <c r="C324" s="4">
        <v>15</v>
      </c>
      <c r="D324" s="4">
        <v>0</v>
      </c>
      <c r="E324" s="4">
        <v>0</v>
      </c>
      <c r="F324" s="4">
        <v>1</v>
      </c>
      <c r="G324" s="4">
        <v>0</v>
      </c>
      <c r="H324" s="4">
        <f t="shared" si="15"/>
        <v>3</v>
      </c>
      <c r="I324" s="5">
        <v>2.8689067810773849E-2</v>
      </c>
      <c r="K324" s="4" t="str">
        <f>IF($J$310&lt;=[1]Sheet1!$H$2, "C", IF($J$310&gt;[1]Sheet1!$H$4, "O", "M"))</f>
        <v>M</v>
      </c>
      <c r="L324" s="4">
        <v>19.288058331181031</v>
      </c>
      <c r="M324" s="5">
        <v>17.33734461137578</v>
      </c>
      <c r="N324" s="5">
        <f t="shared" ref="N324:N387" si="17">L324-M324</f>
        <v>1.9507137198052504</v>
      </c>
      <c r="O324" s="5">
        <v>18.009052290443041</v>
      </c>
      <c r="P324" s="5">
        <v>21.550406030121557</v>
      </c>
      <c r="Q324" s="5">
        <v>21.611595807681322</v>
      </c>
      <c r="R324" s="4">
        <v>0</v>
      </c>
      <c r="S324" s="4">
        <v>0</v>
      </c>
      <c r="T324" s="4">
        <v>0</v>
      </c>
      <c r="U324" s="4">
        <f t="shared" si="16"/>
        <v>0</v>
      </c>
      <c r="V324" s="4">
        <v>0</v>
      </c>
      <c r="W324" s="4">
        <v>0</v>
      </c>
      <c r="X324" s="4">
        <v>0</v>
      </c>
      <c r="Y324" s="5">
        <v>1.9541553318915086</v>
      </c>
      <c r="Z324" s="5">
        <v>2.9000000000000101</v>
      </c>
      <c r="AA324" s="4">
        <v>4.4351975120602747</v>
      </c>
      <c r="AB324" s="5">
        <v>86.61940889928789</v>
      </c>
      <c r="AC324" s="5">
        <v>2.8384316793893118</v>
      </c>
      <c r="AD324" s="5">
        <v>5.242953040822357</v>
      </c>
      <c r="AE324" s="5">
        <v>1.1176999999999999</v>
      </c>
      <c r="AF324" s="5">
        <v>393.37833333333333</v>
      </c>
    </row>
    <row r="325" spans="1:32" x14ac:dyDescent="0.2">
      <c r="A325" s="3" t="s">
        <v>39</v>
      </c>
      <c r="B325" s="4">
        <v>2009</v>
      </c>
      <c r="C325" s="4">
        <v>15</v>
      </c>
      <c r="D325" s="4">
        <v>0</v>
      </c>
      <c r="E325" s="4">
        <v>0</v>
      </c>
      <c r="F325" s="4">
        <v>1</v>
      </c>
      <c r="G325" s="4">
        <v>0</v>
      </c>
      <c r="H325" s="4">
        <f t="shared" si="15"/>
        <v>3</v>
      </c>
      <c r="I325" s="5">
        <v>2.8689067810773849E-2</v>
      </c>
      <c r="K325" s="4" t="str">
        <f>IF($J$310&lt;=[1]Sheet1!$H$2, "C", IF($J$310&gt;[1]Sheet1!$H$4, "O", "M"))</f>
        <v>M</v>
      </c>
      <c r="L325" s="4">
        <v>16.591560015660729</v>
      </c>
      <c r="M325" s="5">
        <v>19.288058331181031</v>
      </c>
      <c r="N325" s="5">
        <f t="shared" si="17"/>
        <v>-2.6964983155203015</v>
      </c>
      <c r="O325" s="5">
        <v>17.33734461137578</v>
      </c>
      <c r="P325" s="5">
        <v>18.009052290443041</v>
      </c>
      <c r="Q325" s="5">
        <v>21.550406030121557</v>
      </c>
      <c r="R325" s="4">
        <v>0</v>
      </c>
      <c r="S325" s="4">
        <v>0</v>
      </c>
      <c r="T325" s="4">
        <v>0</v>
      </c>
      <c r="U325" s="4">
        <f t="shared" si="16"/>
        <v>0</v>
      </c>
      <c r="V325" s="4">
        <v>0</v>
      </c>
      <c r="W325" s="4">
        <v>0</v>
      </c>
      <c r="X325" s="4">
        <v>0</v>
      </c>
      <c r="Y325" s="5">
        <v>0.76926807559500243</v>
      </c>
      <c r="Z325" s="5">
        <v>8.2604470359572293</v>
      </c>
      <c r="AA325" s="4">
        <v>4.7128151024699312</v>
      </c>
      <c r="AB325" s="5">
        <v>76.28226656690542</v>
      </c>
      <c r="AC325" s="5">
        <v>0.66468946360153258</v>
      </c>
      <c r="AD325" s="5">
        <v>6.6166685046065652</v>
      </c>
      <c r="AE325" s="5">
        <v>5.6365999999999996</v>
      </c>
      <c r="AF325" s="5">
        <v>420.89833333333331</v>
      </c>
    </row>
    <row r="326" spans="1:32" x14ac:dyDescent="0.2">
      <c r="A326" s="3" t="s">
        <v>39</v>
      </c>
      <c r="B326" s="4">
        <v>2010</v>
      </c>
      <c r="C326" s="4">
        <v>15</v>
      </c>
      <c r="D326" s="4">
        <v>0</v>
      </c>
      <c r="E326" s="4">
        <v>0</v>
      </c>
      <c r="F326" s="4">
        <v>1</v>
      </c>
      <c r="G326" s="4">
        <v>0</v>
      </c>
      <c r="H326" s="4">
        <f t="shared" si="15"/>
        <v>3</v>
      </c>
      <c r="I326" s="5">
        <v>-1.1887569427490234</v>
      </c>
      <c r="K326" s="4" t="str">
        <f>IF($J$310&lt;=[1]Sheet1!$H$2, "C", IF($J$310&gt;[1]Sheet1!$H$4, "O", "M"))</f>
        <v>M</v>
      </c>
      <c r="L326" s="4">
        <v>20.540724262000619</v>
      </c>
      <c r="M326" s="5">
        <v>16.591560015660729</v>
      </c>
      <c r="N326" s="5">
        <f t="shared" si="17"/>
        <v>3.9491642463398904</v>
      </c>
      <c r="O326" s="5">
        <v>19.288058331181031</v>
      </c>
      <c r="P326" s="5">
        <v>17.33734461137578</v>
      </c>
      <c r="Q326" s="5">
        <v>18.009052290443041</v>
      </c>
      <c r="R326" s="4">
        <v>0</v>
      </c>
      <c r="S326" s="4">
        <v>0</v>
      </c>
      <c r="T326" s="4">
        <v>0</v>
      </c>
      <c r="U326" s="4">
        <f t="shared" si="16"/>
        <v>0</v>
      </c>
      <c r="V326" s="4">
        <v>0</v>
      </c>
      <c r="W326" s="4">
        <v>0</v>
      </c>
      <c r="X326" s="4">
        <v>0</v>
      </c>
      <c r="Y326" s="5">
        <v>1.2264981075969694</v>
      </c>
      <c r="Z326" s="5">
        <v>4.2190305206463199</v>
      </c>
      <c r="AA326" s="4">
        <v>4.0236894097150842</v>
      </c>
      <c r="AB326" s="5">
        <v>65.590384638626162</v>
      </c>
      <c r="AC326" s="5">
        <v>0.33307448275862006</v>
      </c>
      <c r="AD326" s="5">
        <v>4.1527571454976169</v>
      </c>
      <c r="AE326" s="5">
        <v>3.3105000000000002</v>
      </c>
      <c r="AF326" s="5">
        <v>504.15249999999997</v>
      </c>
    </row>
    <row r="327" spans="1:32" x14ac:dyDescent="0.2">
      <c r="A327" s="3" t="s">
        <v>39</v>
      </c>
      <c r="B327" s="4">
        <v>2011</v>
      </c>
      <c r="C327" s="4">
        <v>15</v>
      </c>
      <c r="D327" s="4">
        <v>0</v>
      </c>
      <c r="E327" s="4">
        <v>0</v>
      </c>
      <c r="F327" s="4">
        <v>1</v>
      </c>
      <c r="G327" s="4">
        <v>0</v>
      </c>
      <c r="H327" s="4">
        <f t="shared" si="15"/>
        <v>3</v>
      </c>
      <c r="I327" s="5">
        <v>-1.1887569427490234</v>
      </c>
      <c r="K327" s="4" t="str">
        <f>IF($J$310&lt;=[1]Sheet1!$H$2, "C", IF($J$310&gt;[1]Sheet1!$H$4, "O", "M"))</f>
        <v>M</v>
      </c>
      <c r="L327" s="4">
        <v>20.466245568833237</v>
      </c>
      <c r="M327" s="5">
        <v>20.540724262000619</v>
      </c>
      <c r="N327" s="5">
        <f t="shared" si="17"/>
        <v>-7.4478693167382204E-2</v>
      </c>
      <c r="O327" s="5">
        <v>16.591560015660729</v>
      </c>
      <c r="P327" s="5">
        <v>19.288058331181031</v>
      </c>
      <c r="Q327" s="5">
        <v>17.33734461137578</v>
      </c>
      <c r="R327" s="4">
        <v>0</v>
      </c>
      <c r="S327" s="4">
        <v>0</v>
      </c>
      <c r="T327" s="4">
        <v>0</v>
      </c>
      <c r="U327" s="4">
        <f t="shared" si="16"/>
        <v>0</v>
      </c>
      <c r="V327" s="4">
        <v>0</v>
      </c>
      <c r="W327" s="4">
        <v>0</v>
      </c>
      <c r="X327" s="4">
        <v>0</v>
      </c>
      <c r="Y327" s="5">
        <v>0.53629078852679624</v>
      </c>
      <c r="Z327" s="5">
        <v>3.7898363479758799</v>
      </c>
      <c r="AA327" s="4">
        <v>4.3096690678419289</v>
      </c>
      <c r="AB327" s="5">
        <v>71.419491269697986</v>
      </c>
      <c r="AC327" s="5">
        <v>0.3255502692307693</v>
      </c>
      <c r="AD327" s="5">
        <v>1.1483304081905175</v>
      </c>
      <c r="AE327" s="5">
        <v>2.5394000000000001</v>
      </c>
      <c r="AF327" s="5">
        <v>545.91166666666675</v>
      </c>
    </row>
    <row r="328" spans="1:32" x14ac:dyDescent="0.2">
      <c r="A328" s="3" t="s">
        <v>39</v>
      </c>
      <c r="B328" s="4">
        <v>2012</v>
      </c>
      <c r="C328" s="4">
        <v>15</v>
      </c>
      <c r="D328" s="4">
        <v>0</v>
      </c>
      <c r="E328" s="4">
        <v>0</v>
      </c>
      <c r="F328" s="4">
        <v>1</v>
      </c>
      <c r="G328" s="4">
        <v>0</v>
      </c>
      <c r="H328" s="4">
        <f t="shared" si="15"/>
        <v>3</v>
      </c>
      <c r="I328" s="5">
        <v>-1.1887569427490234</v>
      </c>
      <c r="K328" s="4" t="str">
        <f>IF($J$310&lt;=[1]Sheet1!$H$2, "C", IF($J$310&gt;[1]Sheet1!$H$4, "O", "M"))</f>
        <v>M</v>
      </c>
      <c r="L328" s="4">
        <v>18.203639795100678</v>
      </c>
      <c r="M328" s="5">
        <v>20.466245568833237</v>
      </c>
      <c r="N328" s="5">
        <f t="shared" si="17"/>
        <v>-2.2626057737325596</v>
      </c>
      <c r="O328" s="5">
        <v>20.540724262000619</v>
      </c>
      <c r="P328" s="5">
        <v>16.591560015660729</v>
      </c>
      <c r="Q328" s="5">
        <v>19.288058331181031</v>
      </c>
      <c r="R328" s="4">
        <v>0</v>
      </c>
      <c r="S328" s="4">
        <v>0</v>
      </c>
      <c r="T328" s="4">
        <v>0</v>
      </c>
      <c r="U328" s="4">
        <f t="shared" si="16"/>
        <v>0</v>
      </c>
      <c r="V328" s="4">
        <v>0</v>
      </c>
      <c r="W328" s="4">
        <v>0</v>
      </c>
      <c r="X328" s="4">
        <v>0</v>
      </c>
      <c r="Y328" s="5">
        <v>0.89547742995531188</v>
      </c>
      <c r="Z328" s="5">
        <v>4.6473029045643104</v>
      </c>
      <c r="AA328" s="4">
        <v>3.5423617779357812</v>
      </c>
      <c r="AB328" s="5">
        <v>67.697916554980907</v>
      </c>
      <c r="AC328" s="5">
        <v>0.41523103448275878</v>
      </c>
      <c r="AD328" s="5">
        <v>7.6322639162259946</v>
      </c>
      <c r="AE328" s="5">
        <v>3.6395</v>
      </c>
      <c r="AF328" s="5">
        <v>623.90583333333336</v>
      </c>
    </row>
    <row r="329" spans="1:32" x14ac:dyDescent="0.2">
      <c r="A329" s="3" t="s">
        <v>39</v>
      </c>
      <c r="B329" s="4">
        <v>2013</v>
      </c>
      <c r="C329" s="4">
        <v>15</v>
      </c>
      <c r="D329" s="4">
        <v>0</v>
      </c>
      <c r="E329" s="4">
        <v>0</v>
      </c>
      <c r="F329" s="4">
        <v>1</v>
      </c>
      <c r="G329" s="4">
        <v>0</v>
      </c>
      <c r="H329" s="4">
        <f t="shared" si="15"/>
        <v>3</v>
      </c>
      <c r="I329" s="5">
        <v>-1.1887569427490234</v>
      </c>
      <c r="K329" s="4" t="str">
        <f>IF($J$310&lt;=[1]Sheet1!$H$2, "C", IF($J$310&gt;[1]Sheet1!$H$4, "O", "M"))</f>
        <v>M</v>
      </c>
      <c r="L329" s="4">
        <v>20.042870190532447</v>
      </c>
      <c r="M329" s="5">
        <v>18.203639795100678</v>
      </c>
      <c r="N329" s="5">
        <f t="shared" si="17"/>
        <v>1.8392303954317697</v>
      </c>
      <c r="O329" s="5">
        <v>20.466245568833237</v>
      </c>
      <c r="P329" s="5">
        <v>20.540724262000619</v>
      </c>
      <c r="Q329" s="5">
        <v>16.591560015660729</v>
      </c>
      <c r="R329" s="4">
        <v>0</v>
      </c>
      <c r="S329" s="4">
        <v>0</v>
      </c>
      <c r="T329" s="4">
        <v>0</v>
      </c>
      <c r="U329" s="4">
        <f t="shared" si="16"/>
        <v>0</v>
      </c>
      <c r="V329" s="4">
        <v>0</v>
      </c>
      <c r="W329" s="4">
        <v>0</v>
      </c>
      <c r="X329" s="4">
        <v>0</v>
      </c>
      <c r="Y329" s="5">
        <v>1.2856924462606212</v>
      </c>
      <c r="Z329" s="5">
        <v>3.1720856463124498</v>
      </c>
      <c r="AA329" s="4">
        <v>1.8925216277653285</v>
      </c>
      <c r="AB329" s="5">
        <v>64.899443608514247</v>
      </c>
      <c r="AC329" s="5">
        <v>0.2590111111111108</v>
      </c>
      <c r="AD329" s="5">
        <v>3.6597551388787508</v>
      </c>
      <c r="AE329" s="5">
        <v>3.6467999999999998</v>
      </c>
      <c r="AF329" s="5">
        <v>638.66750000000002</v>
      </c>
    </row>
    <row r="330" spans="1:32" x14ac:dyDescent="0.2">
      <c r="A330" s="3" t="s">
        <v>39</v>
      </c>
      <c r="B330" s="4">
        <v>2014</v>
      </c>
      <c r="C330" s="4">
        <v>15</v>
      </c>
      <c r="D330" s="4">
        <v>0</v>
      </c>
      <c r="E330" s="4">
        <v>0</v>
      </c>
      <c r="F330" s="4">
        <v>1</v>
      </c>
      <c r="G330" s="4">
        <v>0</v>
      </c>
      <c r="H330" s="4">
        <f t="shared" si="15"/>
        <v>3</v>
      </c>
      <c r="I330" s="5">
        <v>2.8689067810773849E-2</v>
      </c>
      <c r="K330" s="4" t="str">
        <f>IF($J$310&lt;=[1]Sheet1!$H$2, "C", IF($J$310&gt;[1]Sheet1!$H$4, "O", "M"))</f>
        <v>M</v>
      </c>
      <c r="L330" s="4">
        <v>20.912174390100372</v>
      </c>
      <c r="M330" s="5">
        <v>20.016016394494166</v>
      </c>
      <c r="N330" s="5">
        <f t="shared" si="17"/>
        <v>0.89615799560620601</v>
      </c>
      <c r="O330" s="5">
        <v>18.203639795100678</v>
      </c>
      <c r="P330" s="5">
        <v>20.466245568833237</v>
      </c>
      <c r="Q330" s="5">
        <v>20.540724262000619</v>
      </c>
      <c r="R330" s="4">
        <v>0</v>
      </c>
      <c r="S330" s="4">
        <v>0</v>
      </c>
      <c r="T330" s="4">
        <v>0</v>
      </c>
      <c r="U330" s="4">
        <f t="shared" si="16"/>
        <v>0</v>
      </c>
      <c r="V330" s="4">
        <v>0</v>
      </c>
      <c r="W330" s="4">
        <v>0</v>
      </c>
      <c r="X330" s="4">
        <v>0</v>
      </c>
      <c r="Y330" s="5">
        <v>1.3744004293760985</v>
      </c>
      <c r="Z330" s="5">
        <v>2.9976940814757902</v>
      </c>
      <c r="AA330" s="4">
        <v>1.7674809587244094</v>
      </c>
      <c r="AB330" s="5">
        <v>60.22506286882858</v>
      </c>
      <c r="AC330" s="5">
        <v>0.22653659003831433</v>
      </c>
      <c r="AD330" s="5">
        <v>6.6838102368912189</v>
      </c>
      <c r="AE330" s="5">
        <v>2.2766999999999999</v>
      </c>
      <c r="AF330" s="5">
        <v>668.14333333333332</v>
      </c>
    </row>
    <row r="331" spans="1:32" x14ac:dyDescent="0.2">
      <c r="A331" s="3" t="s">
        <v>39</v>
      </c>
      <c r="B331" s="4">
        <v>2015</v>
      </c>
      <c r="C331" s="4">
        <v>15</v>
      </c>
      <c r="D331" s="4">
        <v>0</v>
      </c>
      <c r="E331" s="4">
        <v>0</v>
      </c>
      <c r="F331" s="4">
        <v>1</v>
      </c>
      <c r="G331" s="4">
        <v>0</v>
      </c>
      <c r="H331" s="4">
        <f t="shared" si="15"/>
        <v>3</v>
      </c>
      <c r="I331" s="4"/>
      <c r="J331" s="4"/>
      <c r="K331" s="4" t="str">
        <f>IF($J$310&lt;=[1]Sheet1!$H$2, "C", IF($J$310&gt;[1]Sheet1!$H$4, "O", "M"))</f>
        <v>M</v>
      </c>
      <c r="L331" s="4">
        <v>20.852071879540588</v>
      </c>
      <c r="M331" s="5">
        <v>20.526866555815882</v>
      </c>
      <c r="N331" s="5">
        <f t="shared" si="17"/>
        <v>0.32520532372470612</v>
      </c>
      <c r="O331" s="5">
        <v>20.016016394494166</v>
      </c>
      <c r="P331" s="5">
        <v>18.203639795100678</v>
      </c>
      <c r="Q331" s="5">
        <v>20.466245568833237</v>
      </c>
      <c r="R331" s="4">
        <v>0</v>
      </c>
      <c r="S331" s="4">
        <v>0</v>
      </c>
      <c r="T331" s="4">
        <v>0</v>
      </c>
      <c r="U331" s="4">
        <f t="shared" si="16"/>
        <v>0</v>
      </c>
      <c r="V331" s="4">
        <v>0</v>
      </c>
      <c r="W331" s="4">
        <v>0</v>
      </c>
      <c r="X331" s="4">
        <v>0</v>
      </c>
      <c r="Y331" s="5">
        <v>2.0154619752887148</v>
      </c>
      <c r="Z331" s="5">
        <v>4.1044776119403004</v>
      </c>
      <c r="AA331" s="4">
        <v>1.7658042234890512</v>
      </c>
      <c r="AB331" s="5">
        <v>61.052987264781919</v>
      </c>
      <c r="AC331" s="5">
        <v>0.30615229885057466</v>
      </c>
      <c r="AD331" s="5">
        <v>7.0552722280621651</v>
      </c>
      <c r="AE331" s="5">
        <v>6.2496</v>
      </c>
      <c r="AF331" s="5">
        <v>675.33833333333348</v>
      </c>
    </row>
    <row r="332" spans="1:32" x14ac:dyDescent="0.2">
      <c r="A332" s="3" t="s">
        <v>40</v>
      </c>
      <c r="B332" s="4">
        <v>1994</v>
      </c>
      <c r="C332" s="4">
        <v>16</v>
      </c>
      <c r="D332" s="4">
        <v>0</v>
      </c>
      <c r="E332" s="4">
        <v>1</v>
      </c>
      <c r="F332" s="4">
        <v>0</v>
      </c>
      <c r="G332" s="4">
        <v>0</v>
      </c>
      <c r="H332" s="4">
        <f t="shared" si="15"/>
        <v>2</v>
      </c>
      <c r="I332" s="5">
        <v>-0.83238822221755981</v>
      </c>
      <c r="J332" s="5">
        <f>AVERAGE(I332:I352)</f>
        <v>-0.36753900295921732</v>
      </c>
      <c r="K332" s="4" t="str">
        <f>IF($J$332&lt;=[1]Sheet1!$H$2, "C", IF($J$332&gt;[1]Sheet1!$H$4, "O", "M"))</f>
        <v>M</v>
      </c>
      <c r="L332" s="4">
        <v>16.580827999395552</v>
      </c>
      <c r="M332" s="5">
        <v>15.533957257574697</v>
      </c>
      <c r="N332" s="5">
        <f t="shared" si="17"/>
        <v>1.0468707418208556</v>
      </c>
      <c r="O332" s="5">
        <v>15.151497835610114</v>
      </c>
      <c r="P332" s="5">
        <v>19.884416467163096</v>
      </c>
      <c r="Q332" s="5">
        <v>25.583735720991278</v>
      </c>
      <c r="R332" s="4">
        <v>0</v>
      </c>
      <c r="S332" s="4">
        <v>0</v>
      </c>
      <c r="T332" s="4">
        <v>0</v>
      </c>
      <c r="U332" s="4">
        <f t="shared" si="16"/>
        <v>0</v>
      </c>
      <c r="V332" s="4">
        <v>0</v>
      </c>
      <c r="W332" s="4">
        <v>0</v>
      </c>
      <c r="X332" s="4">
        <v>0</v>
      </c>
      <c r="Y332" s="5">
        <v>1.8205249056299333</v>
      </c>
      <c r="Z332" s="5">
        <v>36.8658050323113</v>
      </c>
      <c r="AA332" s="5" t="s">
        <v>24</v>
      </c>
      <c r="AB332" s="5">
        <v>41.185316673917896</v>
      </c>
      <c r="AC332" s="5">
        <v>4.6052885769230762</v>
      </c>
      <c r="AD332" s="5">
        <v>3.7383103090078436</v>
      </c>
      <c r="AE332" s="5">
        <v>3.4527000000000001</v>
      </c>
      <c r="AF332" s="5">
        <v>85.769166666666607</v>
      </c>
    </row>
    <row r="333" spans="1:32" x14ac:dyDescent="0.2">
      <c r="A333" s="3" t="s">
        <v>40</v>
      </c>
      <c r="B333" s="4">
        <v>1995</v>
      </c>
      <c r="C333" s="4">
        <v>16</v>
      </c>
      <c r="D333" s="4">
        <v>0</v>
      </c>
      <c r="E333" s="4">
        <v>1</v>
      </c>
      <c r="F333" s="4">
        <v>0</v>
      </c>
      <c r="G333" s="4">
        <v>0</v>
      </c>
      <c r="H333" s="4">
        <f t="shared" si="15"/>
        <v>2</v>
      </c>
      <c r="I333" s="5">
        <v>-0.12634706497192383</v>
      </c>
      <c r="K333" s="4" t="str">
        <f>IF($J$332&lt;=[1]Sheet1!$H$2, "C", IF($J$332&gt;[1]Sheet1!$H$4, "O", "M"))</f>
        <v>M</v>
      </c>
      <c r="L333" s="4">
        <v>18.536922409138896</v>
      </c>
      <c r="M333" s="5">
        <v>17.60208573178592</v>
      </c>
      <c r="N333" s="5">
        <f t="shared" si="17"/>
        <v>0.93483667735297615</v>
      </c>
      <c r="O333" s="5">
        <v>15.533957257574697</v>
      </c>
      <c r="P333" s="5">
        <v>15.151497835610114</v>
      </c>
      <c r="Q333" s="5">
        <v>19.884416467163096</v>
      </c>
      <c r="R333" s="4">
        <v>0</v>
      </c>
      <c r="S333" s="4">
        <v>0</v>
      </c>
      <c r="T333" s="4">
        <v>0</v>
      </c>
      <c r="U333" s="4">
        <f t="shared" si="16"/>
        <v>0</v>
      </c>
      <c r="V333" s="4">
        <v>0</v>
      </c>
      <c r="W333" s="4">
        <v>0</v>
      </c>
      <c r="X333" s="4">
        <v>0</v>
      </c>
      <c r="Y333" s="5">
        <v>1.7252752665718383</v>
      </c>
      <c r="Z333" s="5">
        <v>33.252128487832103</v>
      </c>
      <c r="AA333" s="4" t="s">
        <v>24</v>
      </c>
      <c r="AB333" s="5">
        <v>41.404794202046574</v>
      </c>
      <c r="AC333" s="5">
        <v>5.8531701538461531</v>
      </c>
      <c r="AD333" s="5">
        <v>3.7383103090078436</v>
      </c>
      <c r="AE333" s="5">
        <v>4.2755000000000001</v>
      </c>
      <c r="AF333" s="5">
        <v>87.414166666666702</v>
      </c>
    </row>
    <row r="334" spans="1:32" x14ac:dyDescent="0.2">
      <c r="A334" s="3" t="s">
        <v>40</v>
      </c>
      <c r="B334" s="4">
        <v>1996</v>
      </c>
      <c r="C334" s="4">
        <v>16</v>
      </c>
      <c r="D334" s="4">
        <v>0</v>
      </c>
      <c r="E334" s="4">
        <v>1</v>
      </c>
      <c r="F334" s="4">
        <v>0</v>
      </c>
      <c r="G334" s="4">
        <v>0</v>
      </c>
      <c r="H334" s="4">
        <f t="shared" si="15"/>
        <v>2</v>
      </c>
      <c r="I334" s="5">
        <v>-1.1887569427490234</v>
      </c>
      <c r="K334" s="4" t="str">
        <f>IF($J$332&lt;=[1]Sheet1!$H$2, "C", IF($J$332&gt;[1]Sheet1!$H$4, "O", "M"))</f>
        <v>M</v>
      </c>
      <c r="L334" s="4">
        <v>20.675439168674117</v>
      </c>
      <c r="M334" s="5">
        <v>19.678661262667436</v>
      </c>
      <c r="N334" s="5">
        <f t="shared" si="17"/>
        <v>0.99677790600668104</v>
      </c>
      <c r="O334" s="5">
        <v>17.60208573178592</v>
      </c>
      <c r="P334" s="5">
        <v>15.533957257574697</v>
      </c>
      <c r="Q334" s="5">
        <v>15.151497835610114</v>
      </c>
      <c r="R334" s="4">
        <v>0</v>
      </c>
      <c r="S334" s="4">
        <v>0</v>
      </c>
      <c r="T334" s="4">
        <v>0</v>
      </c>
      <c r="U334" s="4">
        <f t="shared" si="16"/>
        <v>0</v>
      </c>
      <c r="V334" s="4">
        <v>0</v>
      </c>
      <c r="W334" s="4">
        <v>0</v>
      </c>
      <c r="X334" s="4">
        <v>0</v>
      </c>
      <c r="Y334" s="5">
        <v>2.6246081074371976</v>
      </c>
      <c r="Z334" s="5">
        <v>28.071696477373202</v>
      </c>
      <c r="AA334" s="4" t="s">
        <v>24</v>
      </c>
      <c r="AB334" s="5">
        <v>44.391255120600263</v>
      </c>
      <c r="AC334" s="5">
        <v>5.3455693511450377</v>
      </c>
      <c r="AD334" s="5">
        <v>5.2928020590615574</v>
      </c>
      <c r="AE334" s="5">
        <v>6.8773</v>
      </c>
      <c r="AF334" s="5">
        <v>121.2025</v>
      </c>
    </row>
    <row r="335" spans="1:32" x14ac:dyDescent="0.2">
      <c r="A335" s="3" t="s">
        <v>40</v>
      </c>
      <c r="B335" s="4">
        <v>1997</v>
      </c>
      <c r="C335" s="4">
        <v>16</v>
      </c>
      <c r="D335" s="4">
        <v>0</v>
      </c>
      <c r="E335" s="4">
        <v>1</v>
      </c>
      <c r="F335" s="4">
        <v>0</v>
      </c>
      <c r="G335" s="4">
        <v>0</v>
      </c>
      <c r="H335" s="4">
        <f t="shared" si="15"/>
        <v>2</v>
      </c>
      <c r="I335" s="5">
        <v>-1.1887569427490234</v>
      </c>
      <c r="K335" s="4" t="str">
        <f>IF($J$332&lt;=[1]Sheet1!$H$2, "C", IF($J$332&gt;[1]Sheet1!$H$4, "O", "M"))</f>
        <v>M</v>
      </c>
      <c r="L335" s="4">
        <v>23.205006586599367</v>
      </c>
      <c r="M335" s="5">
        <v>21.70529332919007</v>
      </c>
      <c r="N335" s="5">
        <f t="shared" si="17"/>
        <v>1.4997132574092973</v>
      </c>
      <c r="O335" s="5">
        <v>19.678661262667436</v>
      </c>
      <c r="P335" s="5">
        <v>17.60208573178592</v>
      </c>
      <c r="Q335" s="5">
        <v>15.533957257574697</v>
      </c>
      <c r="R335" s="4">
        <v>0</v>
      </c>
      <c r="S335" s="4">
        <v>0</v>
      </c>
      <c r="T335" s="4">
        <v>0</v>
      </c>
      <c r="U335" s="4">
        <f t="shared" si="16"/>
        <v>0</v>
      </c>
      <c r="V335" s="4">
        <v>0</v>
      </c>
      <c r="W335" s="4">
        <v>0</v>
      </c>
      <c r="X335" s="4">
        <v>0</v>
      </c>
      <c r="Y335" s="5">
        <v>2.8635234183357916</v>
      </c>
      <c r="Z335" s="5">
        <v>19.817221232947301</v>
      </c>
      <c r="AA335" s="4" t="s">
        <v>24</v>
      </c>
      <c r="AB335" s="5">
        <v>46.194545562174198</v>
      </c>
      <c r="AC335" s="5">
        <v>5.5666122605363997</v>
      </c>
      <c r="AD335" s="5">
        <v>6.9518566301878764</v>
      </c>
      <c r="AE335" s="5">
        <v>10.1561</v>
      </c>
      <c r="AF335" s="5">
        <v>151.53083333333333</v>
      </c>
    </row>
    <row r="336" spans="1:32" x14ac:dyDescent="0.2">
      <c r="A336" s="3" t="s">
        <v>40</v>
      </c>
      <c r="B336" s="4">
        <v>1998</v>
      </c>
      <c r="C336" s="4">
        <v>16</v>
      </c>
      <c r="D336" s="4">
        <v>0</v>
      </c>
      <c r="E336" s="4">
        <v>1</v>
      </c>
      <c r="F336" s="4">
        <v>0</v>
      </c>
      <c r="G336" s="4">
        <v>0</v>
      </c>
      <c r="H336" s="4">
        <f t="shared" si="15"/>
        <v>2</v>
      </c>
      <c r="I336" s="5">
        <v>-1.1887569427490234</v>
      </c>
      <c r="K336" s="4" t="str">
        <f>IF($J$332&lt;=[1]Sheet1!$H$2, "C", IF($J$332&gt;[1]Sheet1!$H$4, "O", "M"))</f>
        <v>M</v>
      </c>
      <c r="L336" s="4">
        <v>24.821490037245297</v>
      </c>
      <c r="M336" s="5">
        <v>23.702220220584714</v>
      </c>
      <c r="N336" s="5">
        <f t="shared" si="17"/>
        <v>1.1192698166605837</v>
      </c>
      <c r="O336" s="5">
        <v>21.70529332919007</v>
      </c>
      <c r="P336" s="5">
        <v>19.678661262667436</v>
      </c>
      <c r="Q336" s="5">
        <v>17.60208573178592</v>
      </c>
      <c r="R336" s="4">
        <v>0</v>
      </c>
      <c r="S336" s="4">
        <v>0</v>
      </c>
      <c r="T336" s="4">
        <v>0</v>
      </c>
      <c r="U336" s="4">
        <f t="shared" si="16"/>
        <v>0</v>
      </c>
      <c r="V336" s="4">
        <v>0</v>
      </c>
      <c r="W336" s="4">
        <v>0</v>
      </c>
      <c r="X336" s="4">
        <v>0</v>
      </c>
      <c r="Y336" s="5">
        <v>3.1152084193643494</v>
      </c>
      <c r="Z336" s="5">
        <v>15.081616861343401</v>
      </c>
      <c r="AA336" s="4" t="s">
        <v>24</v>
      </c>
      <c r="AB336" s="5">
        <v>50.901704377136426</v>
      </c>
      <c r="AC336" s="5">
        <v>5.3894801532567103</v>
      </c>
      <c r="AD336" s="5">
        <v>6.2389167858055004</v>
      </c>
      <c r="AE336" s="5">
        <v>12.1159</v>
      </c>
      <c r="AF336" s="5">
        <v>147.5275</v>
      </c>
    </row>
    <row r="337" spans="1:32" x14ac:dyDescent="0.2">
      <c r="A337" s="3" t="s">
        <v>40</v>
      </c>
      <c r="B337" s="4">
        <v>1999</v>
      </c>
      <c r="C337" s="4">
        <v>16</v>
      </c>
      <c r="D337" s="4">
        <v>0</v>
      </c>
      <c r="E337" s="4">
        <v>1</v>
      </c>
      <c r="F337" s="4">
        <v>0</v>
      </c>
      <c r="G337" s="4">
        <v>0</v>
      </c>
      <c r="H337" s="4">
        <f t="shared" si="15"/>
        <v>2</v>
      </c>
      <c r="I337" s="5">
        <v>-1.1887569427490234</v>
      </c>
      <c r="K337" s="4" t="str">
        <f>IF($J$332&lt;=[1]Sheet1!$H$2, "C", IF($J$332&gt;[1]Sheet1!$H$4, "O", "M"))</f>
        <v>M</v>
      </c>
      <c r="L337" s="4">
        <v>25.017534427442499</v>
      </c>
      <c r="M337" s="5">
        <v>25.181621234545904</v>
      </c>
      <c r="N337" s="5">
        <f t="shared" si="17"/>
        <v>-0.16408680710340562</v>
      </c>
      <c r="O337" s="5">
        <v>23.702220220584714</v>
      </c>
      <c r="P337" s="5">
        <v>21.70529332919007</v>
      </c>
      <c r="Q337" s="5">
        <v>19.678661262667436</v>
      </c>
      <c r="R337" s="4">
        <v>0</v>
      </c>
      <c r="S337" s="4">
        <v>0</v>
      </c>
      <c r="T337" s="4">
        <v>0</v>
      </c>
      <c r="U337" s="4">
        <f t="shared" si="16"/>
        <v>0</v>
      </c>
      <c r="V337" s="4">
        <v>0</v>
      </c>
      <c r="W337" s="4">
        <v>0</v>
      </c>
      <c r="X337" s="4">
        <v>0</v>
      </c>
      <c r="Y337" s="5">
        <v>3.6720261778563938</v>
      </c>
      <c r="Z337" s="5">
        <v>11.7251536885246</v>
      </c>
      <c r="AA337" s="4" t="s">
        <v>24</v>
      </c>
      <c r="AB337" s="5">
        <v>56.971615824502486</v>
      </c>
      <c r="AC337" s="5">
        <v>5.2290990038314114</v>
      </c>
      <c r="AD337" s="5">
        <v>7.0862805306397547</v>
      </c>
      <c r="AE337" s="5">
        <v>10.1487</v>
      </c>
      <c r="AF337" s="5">
        <v>151.51583333333335</v>
      </c>
    </row>
    <row r="338" spans="1:32" x14ac:dyDescent="0.2">
      <c r="A338" s="3" t="s">
        <v>40</v>
      </c>
      <c r="B338" s="4">
        <v>2000</v>
      </c>
      <c r="C338" s="4">
        <v>16</v>
      </c>
      <c r="D338" s="4">
        <v>0</v>
      </c>
      <c r="E338" s="4">
        <v>1</v>
      </c>
      <c r="F338" s="4">
        <v>0</v>
      </c>
      <c r="G338" s="4">
        <v>0</v>
      </c>
      <c r="H338" s="4">
        <f t="shared" si="15"/>
        <v>2</v>
      </c>
      <c r="I338" s="5">
        <v>-1.1887569427490234</v>
      </c>
      <c r="K338" s="4" t="str">
        <f>IF($J$332&lt;=[1]Sheet1!$H$2, "C", IF($J$332&gt;[1]Sheet1!$H$4, "O", "M"))</f>
        <v>M</v>
      </c>
      <c r="L338" s="4">
        <v>24.586171703487931</v>
      </c>
      <c r="M338" s="5">
        <v>25.463732405348683</v>
      </c>
      <c r="N338" s="5">
        <f t="shared" si="17"/>
        <v>-0.87756070186075164</v>
      </c>
      <c r="O338" s="5">
        <v>25.181621234545904</v>
      </c>
      <c r="P338" s="5">
        <v>23.702220220584714</v>
      </c>
      <c r="Q338" s="5">
        <v>21.70529332919007</v>
      </c>
      <c r="R338" s="4">
        <v>0</v>
      </c>
      <c r="S338" s="4">
        <v>0</v>
      </c>
      <c r="T338" s="4">
        <v>0</v>
      </c>
      <c r="U338" s="4">
        <f t="shared" si="16"/>
        <v>0</v>
      </c>
      <c r="V338" s="4">
        <v>0</v>
      </c>
      <c r="W338" s="4">
        <v>0</v>
      </c>
      <c r="X338" s="4">
        <v>0</v>
      </c>
      <c r="Y338" s="5">
        <v>4.3215848468005165</v>
      </c>
      <c r="Z338" s="5">
        <v>7.2750000000000199</v>
      </c>
      <c r="AA338" s="4" t="s">
        <v>24</v>
      </c>
      <c r="AB338" s="5">
        <v>54.463381101949359</v>
      </c>
      <c r="AC338" s="5">
        <v>6.3347528846153871</v>
      </c>
      <c r="AD338" s="5">
        <v>4.9816339462175279</v>
      </c>
      <c r="AE338" s="5">
        <v>13.09</v>
      </c>
      <c r="AF338" s="5">
        <v>184.79416666666665</v>
      </c>
    </row>
    <row r="339" spans="1:32" x14ac:dyDescent="0.2">
      <c r="A339" s="3" t="s">
        <v>40</v>
      </c>
      <c r="B339" s="4">
        <v>2001</v>
      </c>
      <c r="C339" s="4">
        <v>16</v>
      </c>
      <c r="D339" s="4">
        <v>0</v>
      </c>
      <c r="E339" s="4">
        <v>1</v>
      </c>
      <c r="F339" s="4">
        <v>0</v>
      </c>
      <c r="G339" s="4">
        <v>0</v>
      </c>
      <c r="H339" s="4">
        <f t="shared" si="15"/>
        <v>2</v>
      </c>
      <c r="I339" s="5">
        <v>-1.1887569427490234</v>
      </c>
      <c r="K339" s="4" t="str">
        <f>IF($J$332&lt;=[1]Sheet1!$H$2, "C", IF($J$332&gt;[1]Sheet1!$H$4, "O", "M"))</f>
        <v>M</v>
      </c>
      <c r="L339" s="4">
        <v>20.613065867495756</v>
      </c>
      <c r="M339" s="5">
        <v>24.631876546118505</v>
      </c>
      <c r="N339" s="5">
        <f t="shared" si="17"/>
        <v>-4.0188106786227493</v>
      </c>
      <c r="O339" s="5">
        <v>25.463732405348683</v>
      </c>
      <c r="P339" s="5">
        <v>25.181621234545904</v>
      </c>
      <c r="Q339" s="5">
        <v>23.702220220584714</v>
      </c>
      <c r="R339" s="4">
        <v>0</v>
      </c>
      <c r="S339" s="4">
        <v>0</v>
      </c>
      <c r="T339" s="4">
        <v>0</v>
      </c>
      <c r="U339" s="4">
        <f t="shared" si="16"/>
        <v>0</v>
      </c>
      <c r="V339" s="4">
        <v>0</v>
      </c>
      <c r="W339" s="4">
        <v>0</v>
      </c>
      <c r="X339" s="4">
        <v>0</v>
      </c>
      <c r="Y339" s="5">
        <v>5.430937831311109</v>
      </c>
      <c r="Z339" s="5">
        <v>10.0598151169114</v>
      </c>
      <c r="AA339" s="4" t="s">
        <v>24</v>
      </c>
      <c r="AB339" s="5">
        <v>60.795733382237984</v>
      </c>
      <c r="AC339" s="5">
        <v>3.661243026819923</v>
      </c>
      <c r="AD339" s="5">
        <v>4.5241986177153137</v>
      </c>
      <c r="AE339" s="5">
        <v>14.775700000000001</v>
      </c>
      <c r="AF339" s="5">
        <v>201.53250000000003</v>
      </c>
    </row>
    <row r="340" spans="1:32" x14ac:dyDescent="0.2">
      <c r="A340" s="3" t="s">
        <v>40</v>
      </c>
      <c r="B340" s="4">
        <v>2002</v>
      </c>
      <c r="C340" s="4">
        <v>16</v>
      </c>
      <c r="D340" s="4">
        <v>0</v>
      </c>
      <c r="E340" s="4">
        <v>1</v>
      </c>
      <c r="F340" s="4">
        <v>0</v>
      </c>
      <c r="G340" s="4">
        <v>0</v>
      </c>
      <c r="H340" s="4">
        <f t="shared" si="15"/>
        <v>2</v>
      </c>
      <c r="I340" s="5">
        <v>2.8689067810773849E-2</v>
      </c>
      <c r="K340" s="4" t="str">
        <f>IF($J$332&lt;=[1]Sheet1!$H$2, "C", IF($J$332&gt;[1]Sheet1!$H$4, "O", "M"))</f>
        <v>M</v>
      </c>
      <c r="L340" s="4">
        <v>18.445455745438352</v>
      </c>
      <c r="M340" s="5">
        <v>20.557966601493639</v>
      </c>
      <c r="N340" s="5">
        <f t="shared" si="17"/>
        <v>-2.1125108560552874</v>
      </c>
      <c r="O340" s="5">
        <v>24.631876546118505</v>
      </c>
      <c r="P340" s="5">
        <v>25.463732405348683</v>
      </c>
      <c r="Q340" s="5">
        <v>25.181621234545904</v>
      </c>
      <c r="R340" s="4">
        <v>0</v>
      </c>
      <c r="S340" s="4">
        <v>0</v>
      </c>
      <c r="T340" s="4">
        <v>0</v>
      </c>
      <c r="U340" s="4">
        <f t="shared" si="16"/>
        <v>0</v>
      </c>
      <c r="V340" s="4">
        <v>0</v>
      </c>
      <c r="W340" s="4">
        <v>0</v>
      </c>
      <c r="X340" s="4">
        <v>0</v>
      </c>
      <c r="Y340" s="5">
        <v>2.9797199012788869</v>
      </c>
      <c r="Z340" s="5">
        <v>5.4912478825521998</v>
      </c>
      <c r="AA340" s="4" t="s">
        <v>24</v>
      </c>
      <c r="AB340" s="5">
        <v>58.07425146959838</v>
      </c>
      <c r="AC340" s="5">
        <v>1.7330403448275855</v>
      </c>
      <c r="AD340" s="5">
        <v>4.2598033965265643</v>
      </c>
      <c r="AE340" s="5">
        <v>9.9977999999999998</v>
      </c>
      <c r="AF340" s="5">
        <v>208.45416666666665</v>
      </c>
    </row>
    <row r="341" spans="1:32" x14ac:dyDescent="0.2">
      <c r="A341" s="3" t="s">
        <v>40</v>
      </c>
      <c r="B341" s="4">
        <v>2003</v>
      </c>
      <c r="C341" s="4">
        <v>16</v>
      </c>
      <c r="D341" s="4">
        <v>0</v>
      </c>
      <c r="E341" s="4">
        <v>1</v>
      </c>
      <c r="F341" s="4">
        <v>0</v>
      </c>
      <c r="G341" s="4">
        <v>0</v>
      </c>
      <c r="H341" s="4">
        <f t="shared" si="15"/>
        <v>2</v>
      </c>
      <c r="I341" s="5">
        <v>2.8689067810773849E-2</v>
      </c>
      <c r="K341" s="4" t="str">
        <f>IF($J$332&lt;=[1]Sheet1!$H$2, "C", IF($J$332&gt;[1]Sheet1!$H$4, "O", "M"))</f>
        <v>M</v>
      </c>
      <c r="L341" s="4">
        <v>18.831818235551403</v>
      </c>
      <c r="M341" s="5">
        <v>18.445455745438352</v>
      </c>
      <c r="N341" s="5">
        <f t="shared" si="17"/>
        <v>0.38636249011305068</v>
      </c>
      <c r="O341" s="5">
        <v>20.557966601493639</v>
      </c>
      <c r="P341" s="5">
        <v>24.631876546118505</v>
      </c>
      <c r="Q341" s="5">
        <v>25.463732405348683</v>
      </c>
      <c r="R341" s="4">
        <v>0</v>
      </c>
      <c r="S341" s="4">
        <v>0</v>
      </c>
      <c r="T341" s="4">
        <v>0</v>
      </c>
      <c r="U341" s="4">
        <f t="shared" si="16"/>
        <v>0</v>
      </c>
      <c r="V341" s="4">
        <v>0</v>
      </c>
      <c r="W341" s="4">
        <v>0</v>
      </c>
      <c r="X341" s="4">
        <v>0</v>
      </c>
      <c r="Y341" s="5">
        <v>2.0590833895662195</v>
      </c>
      <c r="Z341" s="5">
        <v>1.90017395958786</v>
      </c>
      <c r="AA341" s="4" t="s">
        <v>24</v>
      </c>
      <c r="AB341" s="5">
        <v>60.924456309206441</v>
      </c>
      <c r="AC341" s="5">
        <v>1.1770885823754806</v>
      </c>
      <c r="AD341" s="5">
        <v>1.2053016003211354</v>
      </c>
      <c r="AE341" s="5">
        <v>6.4874999999999998</v>
      </c>
      <c r="AF341" s="5">
        <v>258.45250000000004</v>
      </c>
    </row>
    <row r="342" spans="1:32" x14ac:dyDescent="0.2">
      <c r="A342" s="3" t="s">
        <v>40</v>
      </c>
      <c r="B342" s="4">
        <v>2004</v>
      </c>
      <c r="C342" s="4">
        <v>16</v>
      </c>
      <c r="D342" s="4">
        <v>0</v>
      </c>
      <c r="E342" s="4">
        <v>1</v>
      </c>
      <c r="F342" s="4">
        <v>0</v>
      </c>
      <c r="G342" s="4">
        <v>0</v>
      </c>
      <c r="H342" s="4">
        <f t="shared" si="15"/>
        <v>2</v>
      </c>
      <c r="I342" s="5">
        <v>2.8689067810773849E-2</v>
      </c>
      <c r="K342" s="4" t="str">
        <f>IF($J$332&lt;=[1]Sheet1!$H$2, "C", IF($J$332&gt;[1]Sheet1!$H$4, "O", "M"))</f>
        <v>M</v>
      </c>
      <c r="L342" s="4">
        <v>20.355524497846449</v>
      </c>
      <c r="M342" s="5">
        <v>18.831818235551406</v>
      </c>
      <c r="N342" s="5">
        <f t="shared" si="17"/>
        <v>1.5237062622950432</v>
      </c>
      <c r="O342" s="5">
        <v>18.445455745438352</v>
      </c>
      <c r="P342" s="5">
        <v>20.557966601493639</v>
      </c>
      <c r="Q342" s="5">
        <v>24.631876546118505</v>
      </c>
      <c r="R342" s="4">
        <v>0</v>
      </c>
      <c r="S342" s="4">
        <v>0</v>
      </c>
      <c r="T342" s="4">
        <v>0</v>
      </c>
      <c r="U342" s="4">
        <f t="shared" si="16"/>
        <v>0</v>
      </c>
      <c r="V342" s="4">
        <v>0</v>
      </c>
      <c r="W342" s="4">
        <v>0</v>
      </c>
      <c r="X342" s="4">
        <v>0</v>
      </c>
      <c r="Y342" s="5">
        <v>2.4692771387703467</v>
      </c>
      <c r="Z342" s="5">
        <v>0.78791858174654095</v>
      </c>
      <c r="AA342" s="4" t="s">
        <v>24</v>
      </c>
      <c r="AB342" s="5">
        <v>69.437305687231799</v>
      </c>
      <c r="AC342" s="5">
        <v>1.574740267175573</v>
      </c>
      <c r="AD342" s="5">
        <v>1.4434991925704139</v>
      </c>
      <c r="AE342" s="5">
        <v>2.5283000000000002</v>
      </c>
      <c r="AF342" s="5">
        <v>291.66749999999996</v>
      </c>
    </row>
    <row r="343" spans="1:32" x14ac:dyDescent="0.2">
      <c r="A343" s="3" t="s">
        <v>40</v>
      </c>
      <c r="B343" s="4">
        <v>2005</v>
      </c>
      <c r="C343" s="4">
        <v>16</v>
      </c>
      <c r="D343" s="4">
        <v>0</v>
      </c>
      <c r="E343" s="4">
        <v>1</v>
      </c>
      <c r="F343" s="4">
        <v>0</v>
      </c>
      <c r="G343" s="4">
        <v>0</v>
      </c>
      <c r="H343" s="4">
        <f t="shared" si="15"/>
        <v>2</v>
      </c>
      <c r="I343" s="5">
        <v>2.8689067810773849E-2</v>
      </c>
      <c r="K343" s="4" t="str">
        <f>IF($J$332&lt;=[1]Sheet1!$H$2, "C", IF($J$332&gt;[1]Sheet1!$H$4, "O", "M"))</f>
        <v>M</v>
      </c>
      <c r="L343" s="4">
        <v>19.629431455784687</v>
      </c>
      <c r="M343" s="5">
        <v>20.230574174063459</v>
      </c>
      <c r="N343" s="5">
        <f t="shared" si="17"/>
        <v>-0.60114271827877275</v>
      </c>
      <c r="O343" s="5">
        <v>18.831818235551406</v>
      </c>
      <c r="P343" s="5">
        <v>18.445455745438352</v>
      </c>
      <c r="Q343" s="5">
        <v>20.557966601493639</v>
      </c>
      <c r="R343" s="4">
        <v>0</v>
      </c>
      <c r="S343" s="4">
        <v>0</v>
      </c>
      <c r="T343" s="4">
        <v>0</v>
      </c>
      <c r="U343" s="4">
        <f t="shared" si="16"/>
        <v>0</v>
      </c>
      <c r="V343" s="4">
        <v>0</v>
      </c>
      <c r="W343" s="4">
        <v>0</v>
      </c>
      <c r="X343" s="4">
        <v>0</v>
      </c>
      <c r="Y343" s="5">
        <v>5.4699955354543164</v>
      </c>
      <c r="Z343" s="5">
        <v>3.5765472312703501</v>
      </c>
      <c r="AA343" s="4" t="s">
        <v>24</v>
      </c>
      <c r="AB343" s="5">
        <v>71.819334717989534</v>
      </c>
      <c r="AC343" s="5">
        <v>3.4567601538461545</v>
      </c>
      <c r="AD343" s="5">
        <v>3.5625329582346694</v>
      </c>
      <c r="AE343" s="5">
        <v>4.1555</v>
      </c>
      <c r="AF343" s="5">
        <v>330.82833333333338</v>
      </c>
    </row>
    <row r="344" spans="1:32" x14ac:dyDescent="0.2">
      <c r="A344" s="3" t="s">
        <v>40</v>
      </c>
      <c r="B344" s="4">
        <v>2006</v>
      </c>
      <c r="C344" s="4">
        <v>16</v>
      </c>
      <c r="D344" s="4">
        <v>0</v>
      </c>
      <c r="E344" s="4">
        <v>1</v>
      </c>
      <c r="F344" s="4">
        <v>0</v>
      </c>
      <c r="G344" s="4">
        <v>0</v>
      </c>
      <c r="H344" s="4">
        <f t="shared" si="15"/>
        <v>2</v>
      </c>
      <c r="I344" s="5">
        <v>2.8689067810773849E-2</v>
      </c>
      <c r="K344" s="4" t="str">
        <f>IF($J$332&lt;=[1]Sheet1!$H$2, "C", IF($J$332&gt;[1]Sheet1!$H$4, "O", "M"))</f>
        <v>M</v>
      </c>
      <c r="L344" s="4">
        <v>21.530516546518101</v>
      </c>
      <c r="M344" s="5">
        <v>19.905034791633856</v>
      </c>
      <c r="N344" s="5">
        <f t="shared" si="17"/>
        <v>1.6254817548842446</v>
      </c>
      <c r="O344" s="5">
        <v>20.230574174063459</v>
      </c>
      <c r="P344" s="5">
        <v>18.831818235551406</v>
      </c>
      <c r="Q344" s="5">
        <v>18.445455745438352</v>
      </c>
      <c r="R344" s="4">
        <v>0</v>
      </c>
      <c r="S344" s="4">
        <v>0</v>
      </c>
      <c r="T344" s="4">
        <v>0</v>
      </c>
      <c r="U344" s="4">
        <f t="shared" si="16"/>
        <v>0</v>
      </c>
      <c r="V344" s="4">
        <v>0</v>
      </c>
      <c r="W344" s="4">
        <v>0</v>
      </c>
      <c r="X344" s="4">
        <v>0</v>
      </c>
      <c r="Y344" s="5">
        <v>3.6270145565269836</v>
      </c>
      <c r="Z344" s="5">
        <v>2.1070507579093398</v>
      </c>
      <c r="AA344" s="4" t="s">
        <v>24</v>
      </c>
      <c r="AB344" s="5">
        <v>70.790592932007613</v>
      </c>
      <c r="AC344" s="5">
        <v>5.0368586923076846</v>
      </c>
      <c r="AD344" s="5">
        <v>5.135655775860954</v>
      </c>
      <c r="AE344" s="5">
        <v>3.6947999999999999</v>
      </c>
      <c r="AF344" s="5">
        <v>363.50416666666666</v>
      </c>
    </row>
    <row r="345" spans="1:32" x14ac:dyDescent="0.2">
      <c r="A345" s="3" t="s">
        <v>40</v>
      </c>
      <c r="B345" s="4">
        <v>2007</v>
      </c>
      <c r="C345" s="4">
        <v>16</v>
      </c>
      <c r="D345" s="4">
        <v>0</v>
      </c>
      <c r="E345" s="4">
        <v>1</v>
      </c>
      <c r="F345" s="4">
        <v>0</v>
      </c>
      <c r="G345" s="4">
        <v>0</v>
      </c>
      <c r="H345" s="4">
        <f t="shared" si="15"/>
        <v>2</v>
      </c>
      <c r="I345" s="5">
        <v>2.8689067810773849E-2</v>
      </c>
      <c r="K345" s="4" t="str">
        <f>IF($J$332&lt;=[1]Sheet1!$H$2, "C", IF($J$332&gt;[1]Sheet1!$H$4, "O", "M"))</f>
        <v>M</v>
      </c>
      <c r="L345" s="4">
        <v>24.799519368910484</v>
      </c>
      <c r="M345" s="5">
        <v>21.696372487437184</v>
      </c>
      <c r="N345" s="5">
        <f t="shared" si="17"/>
        <v>3.1031468814733003</v>
      </c>
      <c r="O345" s="5">
        <v>19.905034791633856</v>
      </c>
      <c r="P345" s="5">
        <v>20.230574174063459</v>
      </c>
      <c r="Q345" s="5">
        <v>18.831818235551406</v>
      </c>
      <c r="R345" s="4">
        <v>0</v>
      </c>
      <c r="S345" s="4">
        <v>0</v>
      </c>
      <c r="T345" s="4">
        <v>0</v>
      </c>
      <c r="U345" s="4">
        <f t="shared" si="16"/>
        <v>0</v>
      </c>
      <c r="V345" s="4">
        <v>0</v>
      </c>
      <c r="W345" s="4">
        <v>0</v>
      </c>
      <c r="X345" s="4">
        <v>0</v>
      </c>
      <c r="Y345" s="5">
        <v>6.2555811676394031</v>
      </c>
      <c r="Z345" s="5">
        <v>1.1149439448071701</v>
      </c>
      <c r="AA345" s="4" t="s">
        <v>24</v>
      </c>
      <c r="AB345" s="5">
        <v>78.30078416536098</v>
      </c>
      <c r="AC345" s="5">
        <v>5.1346301532567145</v>
      </c>
      <c r="AD345" s="5">
        <v>3.5470578155147052</v>
      </c>
      <c r="AF345" s="5">
        <v>395.15833333333336</v>
      </c>
    </row>
    <row r="346" spans="1:32" x14ac:dyDescent="0.2">
      <c r="A346" s="3" t="s">
        <v>40</v>
      </c>
      <c r="B346" s="4">
        <v>2008</v>
      </c>
      <c r="C346" s="4">
        <v>16</v>
      </c>
      <c r="D346" s="4">
        <v>0</v>
      </c>
      <c r="E346" s="4">
        <v>1</v>
      </c>
      <c r="F346" s="4">
        <v>0</v>
      </c>
      <c r="G346" s="4">
        <v>0</v>
      </c>
      <c r="H346" s="4">
        <f t="shared" si="15"/>
        <v>2</v>
      </c>
      <c r="I346" s="5">
        <v>2.8689067810773849E-2</v>
      </c>
      <c r="K346" s="4" t="str">
        <f>IF($J$332&lt;=[1]Sheet1!$H$2, "C", IF($J$332&gt;[1]Sheet1!$H$4, "O", "M"))</f>
        <v>M</v>
      </c>
      <c r="L346" s="4">
        <v>24.3128201033099</v>
      </c>
      <c r="M346" s="5">
        <v>25.207707950033893</v>
      </c>
      <c r="N346" s="5">
        <f t="shared" si="17"/>
        <v>-0.89488784672399291</v>
      </c>
      <c r="O346" s="5">
        <v>21.696372487437184</v>
      </c>
      <c r="P346" s="5">
        <v>19.905034791633856</v>
      </c>
      <c r="Q346" s="5">
        <v>20.230574174063459</v>
      </c>
      <c r="R346" s="4">
        <v>0</v>
      </c>
      <c r="S346" s="4">
        <v>0</v>
      </c>
      <c r="T346" s="4">
        <v>0</v>
      </c>
      <c r="U346" s="4">
        <f t="shared" si="16"/>
        <v>0</v>
      </c>
      <c r="V346" s="4">
        <v>0</v>
      </c>
      <c r="W346" s="4">
        <v>0</v>
      </c>
      <c r="X346" s="4">
        <v>0</v>
      </c>
      <c r="Y346" s="5">
        <v>5.8379576296393658</v>
      </c>
      <c r="Z346" s="5">
        <v>2.38805970149255</v>
      </c>
      <c r="AA346" s="4" t="s">
        <v>24</v>
      </c>
      <c r="AB346" s="5">
        <v>80.951117020693928</v>
      </c>
      <c r="AC346" s="5">
        <v>2.8384316793893118</v>
      </c>
      <c r="AD346" s="5">
        <v>6.1926895477902235</v>
      </c>
      <c r="AF346" s="5">
        <v>393.37833333333333</v>
      </c>
    </row>
    <row r="347" spans="1:32" x14ac:dyDescent="0.2">
      <c r="A347" s="3" t="s">
        <v>40</v>
      </c>
      <c r="B347" s="4">
        <v>2009</v>
      </c>
      <c r="C347" s="4">
        <v>16</v>
      </c>
      <c r="D347" s="4">
        <v>0</v>
      </c>
      <c r="E347" s="4">
        <v>1</v>
      </c>
      <c r="F347" s="4">
        <v>0</v>
      </c>
      <c r="G347" s="4">
        <v>0</v>
      </c>
      <c r="H347" s="4">
        <f t="shared" si="15"/>
        <v>2</v>
      </c>
      <c r="I347" s="5">
        <v>2.8689067810773849E-2</v>
      </c>
      <c r="K347" s="4" t="str">
        <f>IF($J$332&lt;=[1]Sheet1!$H$2, "C", IF($J$332&gt;[1]Sheet1!$H$4, "O", "M"))</f>
        <v>M</v>
      </c>
      <c r="L347" s="4">
        <v>20.21022873297353</v>
      </c>
      <c r="M347" s="5">
        <v>24.655986576147939</v>
      </c>
      <c r="N347" s="5">
        <f t="shared" si="17"/>
        <v>-4.4457578431744089</v>
      </c>
      <c r="O347" s="5">
        <v>25.207707950033893</v>
      </c>
      <c r="P347" s="5">
        <v>21.696372487437184</v>
      </c>
      <c r="Q347" s="5">
        <v>19.905034791633856</v>
      </c>
      <c r="R347" s="4">
        <v>0</v>
      </c>
      <c r="S347" s="4">
        <v>0</v>
      </c>
      <c r="T347" s="4">
        <v>0</v>
      </c>
      <c r="U347" s="4">
        <f t="shared" si="16"/>
        <v>0</v>
      </c>
      <c r="V347" s="4">
        <v>0</v>
      </c>
      <c r="W347" s="4">
        <v>0</v>
      </c>
      <c r="X347" s="4">
        <v>0</v>
      </c>
      <c r="Y347" s="5">
        <v>2.7488511745667892</v>
      </c>
      <c r="Z347" s="5">
        <v>4.3493782352591097</v>
      </c>
      <c r="AA347" s="4" t="s">
        <v>24</v>
      </c>
      <c r="AB347" s="5">
        <v>81.509595857583307</v>
      </c>
      <c r="AC347" s="5">
        <v>0.66468946360153258</v>
      </c>
      <c r="AD347" s="5">
        <v>7.2016834185549357</v>
      </c>
      <c r="AF347" s="5">
        <v>420.89833333333331</v>
      </c>
    </row>
    <row r="348" spans="1:32" x14ac:dyDescent="0.2">
      <c r="A348" s="3" t="s">
        <v>40</v>
      </c>
      <c r="B348" s="4">
        <v>2010</v>
      </c>
      <c r="C348" s="4">
        <v>16</v>
      </c>
      <c r="D348" s="4">
        <v>0</v>
      </c>
      <c r="E348" s="4">
        <v>1</v>
      </c>
      <c r="F348" s="4">
        <v>0</v>
      </c>
      <c r="G348" s="4">
        <v>0</v>
      </c>
      <c r="H348" s="4">
        <f t="shared" si="15"/>
        <v>2</v>
      </c>
      <c r="I348" s="5">
        <v>2.8689067810773849E-2</v>
      </c>
      <c r="K348" s="4" t="str">
        <f>IF($J$332&lt;=[1]Sheet1!$H$2, "C", IF($J$332&gt;[1]Sheet1!$H$4, "O", "M"))</f>
        <v>M</v>
      </c>
      <c r="L348" s="4">
        <v>21.316755013632651</v>
      </c>
      <c r="M348" s="5">
        <v>20.573120110070779</v>
      </c>
      <c r="N348" s="5">
        <f t="shared" si="17"/>
        <v>0.74363490356187256</v>
      </c>
      <c r="O348" s="5">
        <v>24.655986576147939</v>
      </c>
      <c r="P348" s="5">
        <v>25.207707950033893</v>
      </c>
      <c r="Q348" s="5">
        <v>21.696372487437184</v>
      </c>
      <c r="R348" s="4">
        <v>0</v>
      </c>
      <c r="S348" s="4">
        <v>0</v>
      </c>
      <c r="T348" s="4">
        <v>0</v>
      </c>
      <c r="U348" s="4">
        <f t="shared" si="16"/>
        <v>0</v>
      </c>
      <c r="V348" s="4">
        <v>0</v>
      </c>
      <c r="W348" s="4">
        <v>0</v>
      </c>
      <c r="X348" s="4">
        <v>0</v>
      </c>
      <c r="Y348" s="5">
        <v>3.2132321841612512</v>
      </c>
      <c r="Z348" s="5">
        <v>3.82597787661101</v>
      </c>
      <c r="AA348" s="4" t="s">
        <v>24</v>
      </c>
      <c r="AB348" s="5">
        <v>75.90696479054229</v>
      </c>
      <c r="AC348" s="5">
        <v>0.33307448275862006</v>
      </c>
      <c r="AD348" s="5">
        <v>3.9203792766365524</v>
      </c>
      <c r="AF348" s="5">
        <v>504.15249999999997</v>
      </c>
    </row>
    <row r="349" spans="1:32" x14ac:dyDescent="0.2">
      <c r="A349" s="3" t="s">
        <v>40</v>
      </c>
      <c r="B349" s="4">
        <v>2011</v>
      </c>
      <c r="C349" s="4">
        <v>16</v>
      </c>
      <c r="D349" s="4">
        <v>0</v>
      </c>
      <c r="E349" s="4">
        <v>1</v>
      </c>
      <c r="F349" s="4">
        <v>0</v>
      </c>
      <c r="G349" s="4">
        <v>0</v>
      </c>
      <c r="H349" s="4">
        <f t="shared" si="15"/>
        <v>2</v>
      </c>
      <c r="I349" s="5">
        <v>2.8689067810773849E-2</v>
      </c>
      <c r="K349" s="4" t="str">
        <f>IF($J$332&lt;=[1]Sheet1!$H$2, "C", IF($J$332&gt;[1]Sheet1!$H$4, "O", "M"))</f>
        <v>M</v>
      </c>
      <c r="L349" s="4">
        <v>22.443619989569484</v>
      </c>
      <c r="M349" s="5">
        <v>21.31326640821921</v>
      </c>
      <c r="N349" s="5">
        <f t="shared" si="17"/>
        <v>1.1303535813502741</v>
      </c>
      <c r="O349" s="5">
        <v>20.573120110070779</v>
      </c>
      <c r="P349" s="5">
        <v>24.655986576147939</v>
      </c>
      <c r="Q349" s="5">
        <v>25.207707950033893</v>
      </c>
      <c r="R349" s="4">
        <v>0</v>
      </c>
      <c r="S349" s="4">
        <v>0</v>
      </c>
      <c r="T349" s="4">
        <v>0</v>
      </c>
      <c r="U349" s="4">
        <f t="shared" si="16"/>
        <v>0</v>
      </c>
      <c r="V349" s="4">
        <v>0</v>
      </c>
      <c r="W349" s="4">
        <v>0</v>
      </c>
      <c r="X349" s="4">
        <v>0</v>
      </c>
      <c r="Y349" s="5">
        <v>3.838348822886247</v>
      </c>
      <c r="Z349" s="5">
        <v>2.7074523587234798</v>
      </c>
      <c r="AA349" s="4" t="s">
        <v>24</v>
      </c>
      <c r="AB349" s="5">
        <v>82.092439068273976</v>
      </c>
      <c r="AC349" s="5">
        <v>0.3255502692307693</v>
      </c>
      <c r="AD349" s="5">
        <v>2.6341813563482361</v>
      </c>
      <c r="AF349" s="5">
        <v>545.91166666666697</v>
      </c>
    </row>
    <row r="350" spans="1:32" x14ac:dyDescent="0.2">
      <c r="A350" s="3" t="s">
        <v>40</v>
      </c>
      <c r="B350" s="4">
        <v>2012</v>
      </c>
      <c r="C350" s="4">
        <v>16</v>
      </c>
      <c r="D350" s="4">
        <v>0</v>
      </c>
      <c r="E350" s="4">
        <v>1</v>
      </c>
      <c r="F350" s="4">
        <v>0</v>
      </c>
      <c r="G350" s="4">
        <v>0</v>
      </c>
      <c r="H350" s="4">
        <f t="shared" si="15"/>
        <v>2</v>
      </c>
      <c r="I350" s="5">
        <v>2.8689067810773849E-2</v>
      </c>
      <c r="K350" s="4" t="str">
        <f>IF($J$332&lt;=[1]Sheet1!$H$2, "C", IF($J$332&gt;[1]Sheet1!$H$4, "O", "M"))</f>
        <v>M</v>
      </c>
      <c r="L350" s="4">
        <v>20.996468982045336</v>
      </c>
      <c r="M350" s="5">
        <v>22.439946566693024</v>
      </c>
      <c r="N350" s="5">
        <f t="shared" si="17"/>
        <v>-1.4434775846476882</v>
      </c>
      <c r="O350" s="5">
        <v>21.31326640821921</v>
      </c>
      <c r="P350" s="5">
        <v>20.573120110070779</v>
      </c>
      <c r="Q350" s="5">
        <v>24.655986576147939</v>
      </c>
      <c r="R350" s="4">
        <v>0</v>
      </c>
      <c r="S350" s="4">
        <v>0</v>
      </c>
      <c r="T350" s="4">
        <v>0</v>
      </c>
      <c r="U350" s="4">
        <f t="shared" si="16"/>
        <v>0</v>
      </c>
      <c r="V350" s="4">
        <v>0</v>
      </c>
      <c r="W350" s="4">
        <v>0</v>
      </c>
      <c r="X350" s="4">
        <v>0</v>
      </c>
      <c r="Y350" s="5">
        <v>3.4960335308577983</v>
      </c>
      <c r="Z350" s="5">
        <v>4.2583333333330096</v>
      </c>
      <c r="AA350" s="4" t="s">
        <v>24</v>
      </c>
      <c r="AB350" s="5">
        <v>87.066796803435821</v>
      </c>
      <c r="AC350" s="5">
        <v>0.41523103448275878</v>
      </c>
      <c r="AD350" s="5">
        <v>3.6988675477421111</v>
      </c>
      <c r="AF350" s="5">
        <v>623.90583333333336</v>
      </c>
    </row>
    <row r="351" spans="1:32" x14ac:dyDescent="0.2">
      <c r="A351" s="3" t="s">
        <v>40</v>
      </c>
      <c r="B351" s="4">
        <v>2013</v>
      </c>
      <c r="C351" s="4">
        <v>16</v>
      </c>
      <c r="D351" s="4">
        <v>0</v>
      </c>
      <c r="E351" s="4">
        <v>1</v>
      </c>
      <c r="F351" s="4">
        <v>0</v>
      </c>
      <c r="G351" s="4">
        <v>0</v>
      </c>
      <c r="H351" s="4">
        <f t="shared" si="15"/>
        <v>2</v>
      </c>
      <c r="I351" s="5">
        <v>2.8689067810773849E-2</v>
      </c>
      <c r="K351" s="4" t="str">
        <f>IF($J$332&lt;=[1]Sheet1!$H$2, "C", IF($J$332&gt;[1]Sheet1!$H$4, "O", "M"))</f>
        <v>M</v>
      </c>
      <c r="L351" s="4">
        <v>18.987485064971523</v>
      </c>
      <c r="M351" s="5">
        <v>20.991326826202659</v>
      </c>
      <c r="N351" s="5">
        <f t="shared" si="17"/>
        <v>-2.0038417612311363</v>
      </c>
      <c r="O351" s="5">
        <v>22.439946566693024</v>
      </c>
      <c r="P351" s="5">
        <v>21.31326640821921</v>
      </c>
      <c r="Q351" s="5">
        <v>20.573120110070779</v>
      </c>
      <c r="R351" s="4">
        <v>0</v>
      </c>
      <c r="S351" s="4">
        <v>0</v>
      </c>
      <c r="T351" s="4">
        <v>0</v>
      </c>
      <c r="U351" s="4">
        <f t="shared" si="16"/>
        <v>0</v>
      </c>
      <c r="V351" s="4">
        <v>0</v>
      </c>
      <c r="W351" s="4">
        <v>0</v>
      </c>
      <c r="X351" s="4">
        <v>0</v>
      </c>
      <c r="Y351" s="5">
        <v>1.4709296914901975</v>
      </c>
      <c r="Z351" s="5">
        <v>3.5568699544407099</v>
      </c>
      <c r="AA351" s="4" t="s">
        <v>24</v>
      </c>
      <c r="AB351" s="5">
        <v>89.318240973559099</v>
      </c>
      <c r="AC351" s="5">
        <v>0.2590111111111108</v>
      </c>
      <c r="AD351" s="5">
        <v>5.0085117572977538</v>
      </c>
      <c r="AF351" s="5">
        <v>638.66750000000002</v>
      </c>
    </row>
    <row r="352" spans="1:32" x14ac:dyDescent="0.2">
      <c r="A352" s="3" t="s">
        <v>40</v>
      </c>
      <c r="B352" s="4">
        <v>2014</v>
      </c>
      <c r="C352" s="4">
        <v>16</v>
      </c>
      <c r="D352" s="4">
        <v>0</v>
      </c>
      <c r="E352" s="4">
        <v>1</v>
      </c>
      <c r="F352" s="4">
        <v>0</v>
      </c>
      <c r="G352" s="4">
        <v>0</v>
      </c>
      <c r="H352" s="4">
        <f t="shared" si="15"/>
        <v>2</v>
      </c>
      <c r="I352" s="5">
        <v>2.8689067810773849E-2</v>
      </c>
      <c r="K352" s="4" t="str">
        <f>IF($J$332&lt;=[1]Sheet1!$H$2, "C", IF($J$332&gt;[1]Sheet1!$H$4, "O", "M"))</f>
        <v>M</v>
      </c>
      <c r="L352" s="4">
        <v>20.373836777097466</v>
      </c>
      <c r="M352" s="5">
        <v>18.981773759960213</v>
      </c>
      <c r="N352" s="5">
        <f t="shared" si="17"/>
        <v>1.3920630171372537</v>
      </c>
      <c r="O352" s="5">
        <v>20.991326826202659</v>
      </c>
      <c r="P352" s="5">
        <v>22.439946566693024</v>
      </c>
      <c r="Q352" s="5">
        <v>21.31326640821921</v>
      </c>
      <c r="R352" s="4">
        <v>0</v>
      </c>
      <c r="S352" s="4">
        <v>0</v>
      </c>
      <c r="T352" s="4">
        <v>0</v>
      </c>
      <c r="U352" s="4">
        <f t="shared" si="16"/>
        <v>0</v>
      </c>
      <c r="V352" s="4">
        <v>0</v>
      </c>
      <c r="W352" s="4">
        <v>0</v>
      </c>
      <c r="X352" s="4">
        <v>0</v>
      </c>
      <c r="Y352" s="5">
        <v>0.15170046506124038</v>
      </c>
      <c r="Z352" s="5">
        <v>1.03426983636865</v>
      </c>
      <c r="AA352" s="4" t="s">
        <v>24</v>
      </c>
      <c r="AB352" s="5">
        <v>90.689719085623054</v>
      </c>
      <c r="AC352" s="5">
        <v>0.22653659003831433</v>
      </c>
      <c r="AD352" s="5">
        <v>1.5617067210744011</v>
      </c>
      <c r="AF352" s="5">
        <v>668.14333333333332</v>
      </c>
    </row>
    <row r="353" spans="1:32" x14ac:dyDescent="0.2">
      <c r="A353" s="3" t="s">
        <v>40</v>
      </c>
      <c r="B353" s="4">
        <v>2015</v>
      </c>
      <c r="C353" s="4">
        <v>16</v>
      </c>
      <c r="D353" s="4">
        <v>0</v>
      </c>
      <c r="E353" s="4">
        <v>1</v>
      </c>
      <c r="F353" s="4">
        <v>0</v>
      </c>
      <c r="G353" s="4">
        <v>0</v>
      </c>
      <c r="H353" s="4">
        <f t="shared" si="15"/>
        <v>2</v>
      </c>
      <c r="I353" s="4"/>
      <c r="J353" s="4"/>
      <c r="K353" s="4" t="str">
        <f>IF($J$332&lt;=[1]Sheet1!$H$2, "C", IF($J$332&gt;[1]Sheet1!$H$4, "O", "M"))</f>
        <v>M</v>
      </c>
      <c r="L353" s="4">
        <v>20.503202778572451</v>
      </c>
      <c r="M353" s="5">
        <v>20.367225987728123</v>
      </c>
      <c r="N353" s="5">
        <f t="shared" si="17"/>
        <v>0.13597679084432812</v>
      </c>
      <c r="O353" s="5">
        <v>18.981773759960213</v>
      </c>
      <c r="P353" s="5">
        <v>20.991326826202659</v>
      </c>
      <c r="Q353" s="5">
        <v>22.439946566693024</v>
      </c>
      <c r="R353" s="4">
        <v>0</v>
      </c>
      <c r="S353" s="4">
        <v>0</v>
      </c>
      <c r="T353" s="4">
        <v>0</v>
      </c>
      <c r="U353" s="4">
        <f t="shared" si="16"/>
        <v>0</v>
      </c>
      <c r="V353" s="4">
        <v>0</v>
      </c>
      <c r="W353" s="4">
        <v>0</v>
      </c>
      <c r="X353" s="4">
        <v>0</v>
      </c>
      <c r="Y353" s="5">
        <v>3.1698289441385432</v>
      </c>
      <c r="Z353" s="5">
        <v>0.106951871658061</v>
      </c>
      <c r="AA353" s="4" t="s">
        <v>24</v>
      </c>
      <c r="AB353" s="5">
        <v>93.6259049551347</v>
      </c>
      <c r="AC353" s="5">
        <v>0.30615229885057466</v>
      </c>
      <c r="AD353" s="5">
        <v>1.2647051628673154</v>
      </c>
      <c r="AF353" s="5">
        <v>675.33833333333348</v>
      </c>
    </row>
    <row r="354" spans="1:32" x14ac:dyDescent="0.2">
      <c r="A354" s="3" t="s">
        <v>41</v>
      </c>
      <c r="B354" s="4">
        <v>1994</v>
      </c>
      <c r="C354" s="4">
        <v>17</v>
      </c>
      <c r="D354" s="4">
        <v>0</v>
      </c>
      <c r="E354" s="4">
        <v>1</v>
      </c>
      <c r="F354" s="4">
        <v>0</v>
      </c>
      <c r="G354" s="4">
        <v>0</v>
      </c>
      <c r="H354" s="4">
        <f t="shared" si="15"/>
        <v>2</v>
      </c>
      <c r="I354" s="5">
        <v>-1.8947981595993042</v>
      </c>
      <c r="J354" s="5">
        <f>AVERAGE(I354:I374)</f>
        <v>0.67229844753940904</v>
      </c>
      <c r="K354" s="4" t="str">
        <f>IF($J$354&lt;=[1]Sheet1!$H$2, "C", IF($J$354&gt;[1]Sheet1!$H$4, "O", "M"))</f>
        <v>M</v>
      </c>
      <c r="L354" s="4">
        <v>24.809134731323983</v>
      </c>
      <c r="M354" s="5">
        <v>28.927719382305671</v>
      </c>
      <c r="N354" s="5">
        <f t="shared" si="17"/>
        <v>-4.1185846509816884</v>
      </c>
      <c r="O354" s="5">
        <v>31.405493266104951</v>
      </c>
      <c r="P354" s="5">
        <v>28.045737102409362</v>
      </c>
      <c r="Q354" s="5">
        <v>30.248280685394569</v>
      </c>
      <c r="R354" s="4">
        <v>0</v>
      </c>
      <c r="S354" s="4">
        <v>0</v>
      </c>
      <c r="T354" s="4">
        <v>0</v>
      </c>
      <c r="U354" s="4">
        <f t="shared" si="16"/>
        <v>0</v>
      </c>
      <c r="V354" s="4">
        <v>0</v>
      </c>
      <c r="W354" s="4">
        <v>0</v>
      </c>
      <c r="X354" s="4">
        <v>0</v>
      </c>
      <c r="Y354" s="5">
        <v>1.1338531807047403</v>
      </c>
      <c r="Z354" s="5">
        <v>136.759392815441</v>
      </c>
      <c r="AA354" s="5">
        <v>2.0908230238965775</v>
      </c>
      <c r="AB354" s="5">
        <v>51.867070067166068</v>
      </c>
      <c r="AC354" s="5">
        <v>4.6052885769230762</v>
      </c>
      <c r="AD354" s="5">
        <v>1.5288344966407692</v>
      </c>
      <c r="AE354" s="5">
        <v>-20.3459</v>
      </c>
      <c r="AF354" s="5">
        <v>85.769166666666607</v>
      </c>
    </row>
    <row r="355" spans="1:32" x14ac:dyDescent="0.2">
      <c r="A355" s="3" t="s">
        <v>41</v>
      </c>
      <c r="B355" s="4">
        <v>1995</v>
      </c>
      <c r="C355" s="4">
        <v>17</v>
      </c>
      <c r="D355" s="4">
        <v>0</v>
      </c>
      <c r="E355" s="4">
        <v>1</v>
      </c>
      <c r="F355" s="4">
        <v>0</v>
      </c>
      <c r="G355" s="4">
        <v>0</v>
      </c>
      <c r="H355" s="4">
        <f t="shared" si="15"/>
        <v>2</v>
      </c>
      <c r="I355" s="5">
        <v>-1.8947981595993042</v>
      </c>
      <c r="K355" s="4" t="str">
        <f>IF($J$354&lt;=[1]Sheet1!$H$2, "C", IF($J$354&gt;[1]Sheet1!$H$4, "O", "M"))</f>
        <v>M</v>
      </c>
      <c r="L355" s="4">
        <v>23.57934880562123</v>
      </c>
      <c r="M355" s="5">
        <v>24.809134731323983</v>
      </c>
      <c r="N355" s="5">
        <f t="shared" si="17"/>
        <v>-1.2297859257027532</v>
      </c>
      <c r="O355" s="5">
        <v>28.927719382305671</v>
      </c>
      <c r="P355" s="5">
        <v>31.405493266104951</v>
      </c>
      <c r="Q355" s="5">
        <v>28.045737102409362</v>
      </c>
      <c r="R355" s="4">
        <v>0</v>
      </c>
      <c r="S355" s="4">
        <v>0</v>
      </c>
      <c r="T355" s="4">
        <v>0</v>
      </c>
      <c r="U355" s="4">
        <f t="shared" si="16"/>
        <v>0</v>
      </c>
      <c r="V355" s="4">
        <v>0</v>
      </c>
      <c r="W355" s="4">
        <v>0</v>
      </c>
      <c r="X355" s="4">
        <v>0</v>
      </c>
      <c r="Y355" s="5">
        <v>1.112524978123735</v>
      </c>
      <c r="Z355" s="5">
        <v>32.242484725759901</v>
      </c>
      <c r="AA355" s="4">
        <v>2.664008438818565</v>
      </c>
      <c r="AB355" s="5">
        <v>55.952303211566345</v>
      </c>
      <c r="AC355" s="5">
        <v>5.8531701538461531</v>
      </c>
      <c r="AD355" s="5">
        <v>3.9319427296250637</v>
      </c>
      <c r="AE355" s="5">
        <v>4.9686000000000003</v>
      </c>
      <c r="AF355" s="5">
        <v>87.414166666666674</v>
      </c>
    </row>
    <row r="356" spans="1:32" x14ac:dyDescent="0.2">
      <c r="A356" s="3" t="s">
        <v>41</v>
      </c>
      <c r="B356" s="4">
        <v>1996</v>
      </c>
      <c r="C356" s="4">
        <v>17</v>
      </c>
      <c r="D356" s="4">
        <v>0</v>
      </c>
      <c r="E356" s="4">
        <v>1</v>
      </c>
      <c r="F356" s="4">
        <v>0</v>
      </c>
      <c r="G356" s="4">
        <v>0</v>
      </c>
      <c r="H356" s="4">
        <f t="shared" si="15"/>
        <v>2</v>
      </c>
      <c r="I356" s="5">
        <v>-1.1887569427490234</v>
      </c>
      <c r="K356" s="4" t="str">
        <f>IF($J$354&lt;=[1]Sheet1!$H$2, "C", IF($J$354&gt;[1]Sheet1!$H$4, "O", "M"))</f>
        <v>M</v>
      </c>
      <c r="L356" s="4">
        <v>23.367208967592788</v>
      </c>
      <c r="M356" s="5">
        <v>23.57934880562123</v>
      </c>
      <c r="N356" s="5">
        <f t="shared" si="17"/>
        <v>-0.21213983802844183</v>
      </c>
      <c r="O356" s="5">
        <v>24.809134731323983</v>
      </c>
      <c r="P356" s="5">
        <v>28.927719382305671</v>
      </c>
      <c r="Q356" s="5">
        <v>31.405493266104951</v>
      </c>
      <c r="R356" s="4">
        <v>1</v>
      </c>
      <c r="S356" s="4">
        <v>0</v>
      </c>
      <c r="T356" s="4">
        <v>0</v>
      </c>
      <c r="U356" s="4">
        <f t="shared" si="16"/>
        <v>0</v>
      </c>
      <c r="V356" s="4">
        <v>1</v>
      </c>
      <c r="W356" s="4">
        <v>0</v>
      </c>
      <c r="X356" s="4">
        <v>0</v>
      </c>
      <c r="Y356" s="5">
        <v>0.70731364766432592</v>
      </c>
      <c r="Z356" s="5">
        <v>38.8293013382849</v>
      </c>
      <c r="AA356" s="4">
        <v>12.379194835730308</v>
      </c>
      <c r="AB356" s="5">
        <v>60.379465259301256</v>
      </c>
      <c r="AC356" s="5">
        <v>5.3455693511450377</v>
      </c>
      <c r="AD356" s="5">
        <v>7.138212932596673</v>
      </c>
      <c r="AE356" s="5">
        <v>7.6264000000000003</v>
      </c>
      <c r="AF356" s="5">
        <v>121.2025</v>
      </c>
    </row>
    <row r="357" spans="1:32" x14ac:dyDescent="0.2">
      <c r="A357" s="3" t="s">
        <v>41</v>
      </c>
      <c r="B357" s="4">
        <v>1997</v>
      </c>
      <c r="C357" s="4">
        <v>17</v>
      </c>
      <c r="D357" s="4">
        <v>0</v>
      </c>
      <c r="E357" s="4">
        <v>1</v>
      </c>
      <c r="F357" s="4">
        <v>0</v>
      </c>
      <c r="G357" s="4">
        <v>0</v>
      </c>
      <c r="H357" s="4">
        <f t="shared" si="15"/>
        <v>2</v>
      </c>
      <c r="I357" s="5">
        <v>-1.1887569427490234</v>
      </c>
      <c r="K357" s="4" t="str">
        <f>IF($J$354&lt;=[1]Sheet1!$H$2, "C", IF($J$354&gt;[1]Sheet1!$H$4, "O", "M"))</f>
        <v>M</v>
      </c>
      <c r="L357" s="4">
        <v>21.480316554491992</v>
      </c>
      <c r="M357" s="5">
        <v>23.367208967592788</v>
      </c>
      <c r="N357" s="5">
        <f t="shared" si="17"/>
        <v>-1.8868924131007958</v>
      </c>
      <c r="O357" s="5">
        <v>23.57934880562123</v>
      </c>
      <c r="P357" s="5">
        <v>24.809134731323983</v>
      </c>
      <c r="Q357" s="5">
        <v>28.927719382305671</v>
      </c>
      <c r="R357" s="4">
        <v>1</v>
      </c>
      <c r="S357" s="4">
        <v>0</v>
      </c>
      <c r="T357" s="4">
        <v>0</v>
      </c>
      <c r="U357" s="4">
        <f t="shared" si="16"/>
        <v>0</v>
      </c>
      <c r="V357" s="4">
        <v>1</v>
      </c>
      <c r="W357" s="4">
        <v>0</v>
      </c>
      <c r="X357" s="4">
        <v>0</v>
      </c>
      <c r="Y357" s="5">
        <v>3.3902005130580677</v>
      </c>
      <c r="Z357" s="5">
        <v>154.76348043630901</v>
      </c>
      <c r="AA357" s="4">
        <v>9.3506584073438308</v>
      </c>
      <c r="AB357" s="5">
        <v>62.740228345874328</v>
      </c>
      <c r="AC357" s="5">
        <v>5.5666122605363997</v>
      </c>
      <c r="AD357" s="5">
        <v>3.8698036704887215</v>
      </c>
      <c r="AE357" s="5">
        <v>-26.720300000000002</v>
      </c>
      <c r="AF357" s="5">
        <v>151.53083333333333</v>
      </c>
    </row>
    <row r="358" spans="1:32" x14ac:dyDescent="0.2">
      <c r="A358" s="3" t="s">
        <v>41</v>
      </c>
      <c r="B358" s="4">
        <v>1998</v>
      </c>
      <c r="C358" s="4">
        <v>17</v>
      </c>
      <c r="D358" s="4">
        <v>0</v>
      </c>
      <c r="E358" s="4">
        <v>1</v>
      </c>
      <c r="F358" s="4">
        <v>0</v>
      </c>
      <c r="G358" s="4">
        <v>0</v>
      </c>
      <c r="H358" s="4">
        <f t="shared" si="15"/>
        <v>2</v>
      </c>
      <c r="I358" s="5">
        <v>-1.1887569427490234</v>
      </c>
      <c r="K358" s="4" t="str">
        <f>IF($J$354&lt;=[1]Sheet1!$H$2, "C", IF($J$354&gt;[1]Sheet1!$H$4, "O", "M"))</f>
        <v>M</v>
      </c>
      <c r="L358" s="4">
        <v>18.498895536248689</v>
      </c>
      <c r="M358" s="5">
        <v>21.480316554491992</v>
      </c>
      <c r="N358" s="5">
        <f t="shared" si="17"/>
        <v>-2.981421018243303</v>
      </c>
      <c r="O358" s="5">
        <v>23.367208967592788</v>
      </c>
      <c r="P358" s="5">
        <v>23.57934880562123</v>
      </c>
      <c r="Q358" s="5">
        <v>24.809134731323983</v>
      </c>
      <c r="R358" s="4">
        <v>0</v>
      </c>
      <c r="S358" s="4">
        <v>0</v>
      </c>
      <c r="T358" s="4">
        <v>0</v>
      </c>
      <c r="U358" s="4">
        <f t="shared" si="16"/>
        <v>0</v>
      </c>
      <c r="V358" s="4">
        <v>0</v>
      </c>
      <c r="W358" s="4">
        <v>0</v>
      </c>
      <c r="X358" s="4">
        <v>0</v>
      </c>
      <c r="Y358" s="5">
        <v>4.8384788192571238</v>
      </c>
      <c r="Z358" s="5">
        <v>59.096582754116298</v>
      </c>
      <c r="AA358" s="4">
        <v>5.8329716576769348</v>
      </c>
      <c r="AB358" s="5">
        <v>53.477249120320792</v>
      </c>
      <c r="AC358" s="5">
        <v>5.3894801532567103</v>
      </c>
      <c r="AD358" s="5">
        <v>-4.8161469179767806</v>
      </c>
      <c r="AE358" s="5">
        <v>4.8547000000000002</v>
      </c>
      <c r="AF358" s="5">
        <v>147.5275</v>
      </c>
    </row>
    <row r="359" spans="1:32" x14ac:dyDescent="0.2">
      <c r="A359" s="3" t="s">
        <v>41</v>
      </c>
      <c r="B359" s="4">
        <v>1999</v>
      </c>
      <c r="C359" s="4">
        <v>17</v>
      </c>
      <c r="D359" s="4">
        <v>0</v>
      </c>
      <c r="E359" s="4">
        <v>1</v>
      </c>
      <c r="F359" s="4">
        <v>0</v>
      </c>
      <c r="G359" s="4">
        <v>0</v>
      </c>
      <c r="H359" s="4">
        <f t="shared" si="15"/>
        <v>2</v>
      </c>
      <c r="I359" s="5">
        <v>-1.1887569427490234</v>
      </c>
      <c r="K359" s="4" t="str">
        <f>IF($J$354&lt;=[1]Sheet1!$H$2, "C", IF($J$354&gt;[1]Sheet1!$H$4, "O", "M"))</f>
        <v>M</v>
      </c>
      <c r="L359" s="4">
        <v>15.86913340807579</v>
      </c>
      <c r="M359" s="5">
        <v>18.498895536248689</v>
      </c>
      <c r="N359" s="5">
        <f t="shared" si="17"/>
        <v>-2.6297621281728993</v>
      </c>
      <c r="O359" s="5">
        <v>21.480316554491992</v>
      </c>
      <c r="P359" s="5">
        <v>23.367208967592788</v>
      </c>
      <c r="Q359" s="5">
        <v>23.57934880562123</v>
      </c>
      <c r="R359" s="4">
        <v>0</v>
      </c>
      <c r="S359" s="4">
        <v>0</v>
      </c>
      <c r="T359" s="4">
        <v>0</v>
      </c>
      <c r="U359" s="4">
        <f t="shared" si="16"/>
        <v>0</v>
      </c>
      <c r="V359" s="4">
        <v>0</v>
      </c>
      <c r="W359" s="4">
        <v>0</v>
      </c>
      <c r="X359" s="4">
        <v>0</v>
      </c>
      <c r="Y359" s="5">
        <v>2.87704138833513</v>
      </c>
      <c r="Z359" s="5">
        <v>45.8037811326369</v>
      </c>
      <c r="AA359" s="4">
        <v>10.389500856556552</v>
      </c>
      <c r="AB359" s="5">
        <v>59.926567338507631</v>
      </c>
      <c r="AC359" s="5">
        <v>5.2290990038314114</v>
      </c>
      <c r="AD359" s="5">
        <v>-2.0872471775981438</v>
      </c>
      <c r="AE359" s="5">
        <v>10.7921</v>
      </c>
      <c r="AF359" s="5">
        <v>151.51583333333335</v>
      </c>
    </row>
    <row r="360" spans="1:32" x14ac:dyDescent="0.2">
      <c r="A360" s="3" t="s">
        <v>41</v>
      </c>
      <c r="B360" s="4">
        <v>2000</v>
      </c>
      <c r="C360" s="4">
        <v>17</v>
      </c>
      <c r="D360" s="4">
        <v>0</v>
      </c>
      <c r="E360" s="4">
        <v>1</v>
      </c>
      <c r="F360" s="4">
        <v>0</v>
      </c>
      <c r="G360" s="4">
        <v>0</v>
      </c>
      <c r="H360" s="4">
        <f t="shared" si="15"/>
        <v>2</v>
      </c>
      <c r="I360" s="5">
        <v>-1.1887569427490234</v>
      </c>
      <c r="K360" s="4" t="str">
        <f>IF($J$354&lt;=[1]Sheet1!$H$2, "C", IF($J$354&gt;[1]Sheet1!$H$4, "O", "M"))</f>
        <v>M</v>
      </c>
      <c r="L360" s="4">
        <v>19.820412843754497</v>
      </c>
      <c r="M360" s="5">
        <v>15.86913340807579</v>
      </c>
      <c r="N360" s="5">
        <f t="shared" si="17"/>
        <v>3.9512794356787069</v>
      </c>
      <c r="O360" s="5">
        <v>18.498895536248689</v>
      </c>
      <c r="P360" s="5">
        <v>21.480316554491992</v>
      </c>
      <c r="Q360" s="5">
        <v>23.367208967592788</v>
      </c>
      <c r="R360" s="4">
        <v>0</v>
      </c>
      <c r="S360" s="4">
        <v>0</v>
      </c>
      <c r="T360" s="4">
        <v>0</v>
      </c>
      <c r="U360" s="4">
        <f t="shared" si="16"/>
        <v>0</v>
      </c>
      <c r="V360" s="4">
        <v>0</v>
      </c>
      <c r="W360" s="4">
        <v>0</v>
      </c>
      <c r="X360" s="4">
        <v>0</v>
      </c>
      <c r="Y360" s="5">
        <v>2.7698738731201233</v>
      </c>
      <c r="Z360" s="5">
        <v>45.666594044023398</v>
      </c>
      <c r="AA360" s="4">
        <v>6.7361125892544891</v>
      </c>
      <c r="AB360" s="5">
        <v>70.712504290971552</v>
      </c>
      <c r="AC360" s="5">
        <v>6.3347528846153871</v>
      </c>
      <c r="AD360" s="5">
        <v>-0.40152752309771245</v>
      </c>
      <c r="AE360" s="5">
        <v>7.5350000000000001</v>
      </c>
      <c r="AF360" s="5">
        <v>184.79416666666665</v>
      </c>
    </row>
    <row r="361" spans="1:32" x14ac:dyDescent="0.2">
      <c r="A361" s="3" t="s">
        <v>41</v>
      </c>
      <c r="B361" s="4">
        <v>2001</v>
      </c>
      <c r="C361" s="4">
        <v>17</v>
      </c>
      <c r="D361" s="4">
        <v>0</v>
      </c>
      <c r="E361" s="4">
        <v>1</v>
      </c>
      <c r="F361" s="4">
        <v>0</v>
      </c>
      <c r="G361" s="4">
        <v>0</v>
      </c>
      <c r="H361" s="4">
        <f t="shared" si="15"/>
        <v>2</v>
      </c>
      <c r="I361" s="5">
        <v>-1.1887569427490234</v>
      </c>
      <c r="K361" s="4" t="str">
        <f>IF($J$354&lt;=[1]Sheet1!$H$2, "C", IF($J$354&gt;[1]Sheet1!$H$4, "O", "M"))</f>
        <v>M</v>
      </c>
      <c r="L361" s="4">
        <v>22.621848569052595</v>
      </c>
      <c r="M361" s="5">
        <v>19.820412843754497</v>
      </c>
      <c r="N361" s="5">
        <f t="shared" si="17"/>
        <v>2.8014357252980986</v>
      </c>
      <c r="O361" s="5">
        <v>15.86913340807579</v>
      </c>
      <c r="P361" s="5">
        <v>18.498895536248689</v>
      </c>
      <c r="Q361" s="5">
        <v>21.480316554491992</v>
      </c>
      <c r="R361" s="4">
        <v>0</v>
      </c>
      <c r="S361" s="4">
        <v>0</v>
      </c>
      <c r="T361" s="4">
        <v>0</v>
      </c>
      <c r="U361" s="4">
        <f t="shared" si="16"/>
        <v>0</v>
      </c>
      <c r="V361" s="4">
        <v>0</v>
      </c>
      <c r="W361" s="4">
        <v>0</v>
      </c>
      <c r="X361" s="4">
        <v>0</v>
      </c>
      <c r="Y361" s="5">
        <v>2.8415763239559455</v>
      </c>
      <c r="Z361" s="5">
        <v>34.467767317936598</v>
      </c>
      <c r="AA361" s="4">
        <v>6.330310352003929</v>
      </c>
      <c r="AB361" s="5">
        <v>73.496964349701514</v>
      </c>
      <c r="AC361" s="5">
        <v>3.661243026819923</v>
      </c>
      <c r="AD361" s="5">
        <v>2.3950945330195168</v>
      </c>
      <c r="AE361" s="5">
        <v>5.4554999999999998</v>
      </c>
      <c r="AF361" s="5">
        <v>201.53250000000003</v>
      </c>
    </row>
    <row r="362" spans="1:32" x14ac:dyDescent="0.2">
      <c r="A362" s="3" t="s">
        <v>41</v>
      </c>
      <c r="B362" s="4">
        <v>2002</v>
      </c>
      <c r="C362" s="4">
        <v>17</v>
      </c>
      <c r="D362" s="4">
        <v>0</v>
      </c>
      <c r="E362" s="4">
        <v>1</v>
      </c>
      <c r="F362" s="4">
        <v>0</v>
      </c>
      <c r="G362" s="4">
        <v>0</v>
      </c>
      <c r="H362" s="4">
        <f t="shared" si="15"/>
        <v>2</v>
      </c>
      <c r="I362" s="5">
        <v>2.8689067810773849E-2</v>
      </c>
      <c r="K362" s="4" t="str">
        <f>IF($J$354&lt;=[1]Sheet1!$H$2, "C", IF($J$354&gt;[1]Sheet1!$H$4, "O", "M"))</f>
        <v>M</v>
      </c>
      <c r="L362" s="4">
        <v>22.454694358907162</v>
      </c>
      <c r="M362" s="5">
        <v>22.621848569052595</v>
      </c>
      <c r="N362" s="5">
        <f t="shared" si="17"/>
        <v>-0.16715421014543352</v>
      </c>
      <c r="O362" s="5">
        <v>19.820412843754497</v>
      </c>
      <c r="P362" s="5">
        <v>15.86913340807579</v>
      </c>
      <c r="Q362" s="5">
        <v>18.498895536248689</v>
      </c>
      <c r="R362" s="4">
        <v>0</v>
      </c>
      <c r="S362" s="4">
        <v>0</v>
      </c>
      <c r="T362" s="4">
        <v>0</v>
      </c>
      <c r="U362" s="4">
        <f t="shared" si="16"/>
        <v>0</v>
      </c>
      <c r="V362" s="4">
        <v>0</v>
      </c>
      <c r="W362" s="4">
        <v>0</v>
      </c>
      <c r="X362" s="4">
        <v>0</v>
      </c>
      <c r="Y362" s="5">
        <v>2.4775548712572886</v>
      </c>
      <c r="Z362" s="5">
        <v>22.537210003161</v>
      </c>
      <c r="AA362" s="4">
        <v>7.05714898216472</v>
      </c>
      <c r="AB362" s="5">
        <v>76.049203957282316</v>
      </c>
      <c r="AC362" s="5">
        <v>1.7330403448275855</v>
      </c>
      <c r="AD362" s="5">
        <v>5.5920023427149914</v>
      </c>
      <c r="AE362" s="5">
        <v>10.431800000000001</v>
      </c>
      <c r="AF362" s="5">
        <v>208.45416666666665</v>
      </c>
    </row>
    <row r="363" spans="1:32" x14ac:dyDescent="0.2">
      <c r="A363" s="3" t="s">
        <v>41</v>
      </c>
      <c r="B363" s="4">
        <v>2003</v>
      </c>
      <c r="C363" s="4">
        <v>17</v>
      </c>
      <c r="D363" s="4">
        <v>0</v>
      </c>
      <c r="E363" s="4">
        <v>1</v>
      </c>
      <c r="F363" s="4">
        <v>0</v>
      </c>
      <c r="G363" s="4">
        <v>0</v>
      </c>
      <c r="H363" s="4">
        <f t="shared" si="15"/>
        <v>2</v>
      </c>
      <c r="I363" s="5">
        <v>0.28830784559249878</v>
      </c>
      <c r="K363" s="4" t="str">
        <f>IF($J$354&lt;=[1]Sheet1!$H$2, "C", IF($J$354&gt;[1]Sheet1!$H$4, "O", "M"))</f>
        <v>M</v>
      </c>
      <c r="L363" s="4">
        <v>22.721397698040512</v>
      </c>
      <c r="M363" s="5">
        <v>22.454694358907162</v>
      </c>
      <c r="N363" s="5">
        <f t="shared" si="17"/>
        <v>0.26670333913335043</v>
      </c>
      <c r="O363" s="5">
        <v>22.621848569052595</v>
      </c>
      <c r="P363" s="5">
        <v>19.820412843754497</v>
      </c>
      <c r="Q363" s="5">
        <v>15.86913340807579</v>
      </c>
      <c r="R363" s="4">
        <v>0</v>
      </c>
      <c r="S363" s="4">
        <v>0</v>
      </c>
      <c r="T363" s="4">
        <v>0</v>
      </c>
      <c r="U363" s="4">
        <f t="shared" si="16"/>
        <v>0</v>
      </c>
      <c r="V363" s="4">
        <v>0</v>
      </c>
      <c r="W363" s="4">
        <v>0</v>
      </c>
      <c r="X363" s="4">
        <v>0</v>
      </c>
      <c r="Y363" s="5">
        <v>3.0801198021141962</v>
      </c>
      <c r="Z363" s="5">
        <v>15.273971143820701</v>
      </c>
      <c r="AA363" s="4">
        <v>6.1127402745222428</v>
      </c>
      <c r="AB363" s="5">
        <v>76.512506722894969</v>
      </c>
      <c r="AC363" s="5">
        <v>1.1770885823754806</v>
      </c>
      <c r="AD363" s="5">
        <v>5.1841922184281657</v>
      </c>
      <c r="AE363" s="5">
        <v>1.6435</v>
      </c>
      <c r="AF363" s="5">
        <v>258.45250000000004</v>
      </c>
    </row>
    <row r="364" spans="1:32" x14ac:dyDescent="0.2">
      <c r="A364" s="3" t="s">
        <v>41</v>
      </c>
      <c r="B364" s="4">
        <v>2004</v>
      </c>
      <c r="C364" s="4">
        <v>17</v>
      </c>
      <c r="D364" s="4">
        <v>0</v>
      </c>
      <c r="E364" s="4">
        <v>1</v>
      </c>
      <c r="F364" s="4">
        <v>0</v>
      </c>
      <c r="G364" s="4">
        <v>0</v>
      </c>
      <c r="H364" s="4">
        <f t="shared" si="15"/>
        <v>2</v>
      </c>
      <c r="I364" s="5">
        <v>1.6103365421295166</v>
      </c>
      <c r="K364" s="4" t="str">
        <f>IF($J$354&lt;=[1]Sheet1!$H$2, "C", IF($J$354&gt;[1]Sheet1!$H$4, "O", "M"))</f>
        <v>M</v>
      </c>
      <c r="L364" s="4">
        <v>24.286224269098476</v>
      </c>
      <c r="M364" s="5">
        <v>22.721397698040512</v>
      </c>
      <c r="N364" s="5">
        <f t="shared" si="17"/>
        <v>1.5648265710579636</v>
      </c>
      <c r="O364" s="5">
        <v>22.454694358907162</v>
      </c>
      <c r="P364" s="5">
        <v>22.621848569052595</v>
      </c>
      <c r="Q364" s="5">
        <v>19.820412843754497</v>
      </c>
      <c r="R364" s="4">
        <v>0</v>
      </c>
      <c r="S364" s="4">
        <v>0</v>
      </c>
      <c r="T364" s="4">
        <v>0</v>
      </c>
      <c r="U364" s="4">
        <f t="shared" si="16"/>
        <v>0</v>
      </c>
      <c r="V364" s="4">
        <v>0</v>
      </c>
      <c r="W364" s="4">
        <v>0</v>
      </c>
      <c r="X364" s="4">
        <v>0</v>
      </c>
      <c r="Y364" s="5">
        <v>8.4535565770282801</v>
      </c>
      <c r="Z364" s="5">
        <v>11.8768678680064</v>
      </c>
      <c r="AA364" s="4">
        <v>6.4712897485162433</v>
      </c>
      <c r="AB364" s="5">
        <v>80.214160860245485</v>
      </c>
      <c r="AC364" s="5">
        <v>1.574740267175573</v>
      </c>
      <c r="AD364" s="5">
        <v>5.524277840150944</v>
      </c>
      <c r="AE364" s="5">
        <v>8.7599</v>
      </c>
      <c r="AF364" s="5">
        <v>291.66749999999996</v>
      </c>
    </row>
    <row r="365" spans="1:32" x14ac:dyDescent="0.2">
      <c r="A365" s="3" t="s">
        <v>41</v>
      </c>
      <c r="B365" s="4">
        <v>2005</v>
      </c>
      <c r="C365" s="4">
        <v>17</v>
      </c>
      <c r="D365" s="4">
        <v>0</v>
      </c>
      <c r="E365" s="4">
        <v>1</v>
      </c>
      <c r="F365" s="4">
        <v>0</v>
      </c>
      <c r="G365" s="4">
        <v>0</v>
      </c>
      <c r="H365" s="4">
        <f t="shared" si="15"/>
        <v>2</v>
      </c>
      <c r="I365" s="5">
        <v>1.86995530128479</v>
      </c>
      <c r="K365" s="4" t="str">
        <f>IF($J$354&lt;=[1]Sheet1!$H$2, "C", IF($J$354&gt;[1]Sheet1!$H$4, "O", "M"))</f>
        <v>M</v>
      </c>
      <c r="L365" s="4">
        <v>23.870042493893052</v>
      </c>
      <c r="M365" s="5">
        <v>24.286224269098476</v>
      </c>
      <c r="N365" s="5">
        <f t="shared" si="17"/>
        <v>-0.41618177520542332</v>
      </c>
      <c r="O365" s="5">
        <v>22.721397698040512</v>
      </c>
      <c r="P365" s="5">
        <v>22.454694358907162</v>
      </c>
      <c r="Q365" s="5">
        <v>22.621848569052595</v>
      </c>
      <c r="R365" s="4">
        <v>0</v>
      </c>
      <c r="S365" s="4">
        <v>0</v>
      </c>
      <c r="T365" s="4">
        <v>0</v>
      </c>
      <c r="U365" s="4">
        <f t="shared" si="16"/>
        <v>0</v>
      </c>
      <c r="V365" s="4">
        <v>0</v>
      </c>
      <c r="W365" s="4">
        <v>0</v>
      </c>
      <c r="X365" s="4">
        <v>0</v>
      </c>
      <c r="Y365" s="5">
        <v>6.5183641688264764</v>
      </c>
      <c r="Z365" s="5">
        <v>8.9890568004169094</v>
      </c>
      <c r="AA365" s="4">
        <v>7.1391353173551346</v>
      </c>
      <c r="AB365" s="5">
        <v>75.927643337712155</v>
      </c>
      <c r="AC365" s="5">
        <v>3.4567601538461545</v>
      </c>
      <c r="AD365" s="5">
        <v>8.3585912752074165</v>
      </c>
      <c r="AE365" s="5">
        <v>6.6877000000000004</v>
      </c>
      <c r="AF365" s="5">
        <v>330.82833333333338</v>
      </c>
    </row>
    <row r="366" spans="1:32" x14ac:dyDescent="0.2">
      <c r="A366" s="3" t="s">
        <v>41</v>
      </c>
      <c r="B366" s="4">
        <v>2006</v>
      </c>
      <c r="C366" s="4">
        <v>17</v>
      </c>
      <c r="D366" s="4">
        <v>0</v>
      </c>
      <c r="E366" s="4">
        <v>1</v>
      </c>
      <c r="F366" s="4">
        <v>0</v>
      </c>
      <c r="G366" s="4">
        <v>0</v>
      </c>
      <c r="H366" s="4">
        <f t="shared" si="15"/>
        <v>2</v>
      </c>
      <c r="I366" s="5">
        <v>2.1295740604400635</v>
      </c>
      <c r="K366" s="4" t="str">
        <f>IF($J$354&lt;=[1]Sheet1!$H$2, "C", IF($J$354&gt;[1]Sheet1!$H$4, "O", "M"))</f>
        <v>M</v>
      </c>
      <c r="L366" s="4">
        <v>27.232083291186882</v>
      </c>
      <c r="M366" s="5">
        <v>23.870042493893052</v>
      </c>
      <c r="N366" s="5">
        <f t="shared" si="17"/>
        <v>3.3620407972938295</v>
      </c>
      <c r="O366" s="5">
        <v>24.286224269098476</v>
      </c>
      <c r="P366" s="5">
        <v>22.721397698040512</v>
      </c>
      <c r="Q366" s="5">
        <v>22.454694358907162</v>
      </c>
      <c r="R366" s="4">
        <v>0</v>
      </c>
      <c r="S366" s="4">
        <v>0</v>
      </c>
      <c r="T366" s="4">
        <v>0</v>
      </c>
      <c r="U366" s="4">
        <f t="shared" si="16"/>
        <v>0</v>
      </c>
      <c r="V366" s="4">
        <v>0</v>
      </c>
      <c r="W366" s="4">
        <v>0</v>
      </c>
      <c r="X366" s="4">
        <v>0</v>
      </c>
      <c r="Y366" s="5">
        <v>8.9098553218889052</v>
      </c>
      <c r="Z366" s="5">
        <v>6.5845884134190698</v>
      </c>
      <c r="AA366" s="4">
        <v>7.2358008490982133</v>
      </c>
      <c r="AB366" s="5">
        <v>76.052631048087875</v>
      </c>
      <c r="AC366" s="5">
        <v>5.0368586923076846</v>
      </c>
      <c r="AD366" s="5">
        <v>4.1719143125177567</v>
      </c>
      <c r="AE366" s="5">
        <v>3.1042999999999998</v>
      </c>
      <c r="AF366" s="5">
        <v>363.50416666666666</v>
      </c>
    </row>
    <row r="367" spans="1:32" x14ac:dyDescent="0.2">
      <c r="A367" s="3" t="s">
        <v>41</v>
      </c>
      <c r="B367" s="4">
        <v>2007</v>
      </c>
      <c r="C367" s="4">
        <v>17</v>
      </c>
      <c r="D367" s="4">
        <v>0</v>
      </c>
      <c r="E367" s="4">
        <v>1</v>
      </c>
      <c r="F367" s="4">
        <v>0</v>
      </c>
      <c r="G367" s="4">
        <v>0</v>
      </c>
      <c r="H367" s="4">
        <f t="shared" si="15"/>
        <v>2</v>
      </c>
      <c r="I367" s="5">
        <v>2.3891928195953369</v>
      </c>
      <c r="K367" s="4" t="str">
        <f>IF($J$354&lt;=[1]Sheet1!$H$2, "C", IF($J$354&gt;[1]Sheet1!$H$4, "O", "M"))</f>
        <v>M</v>
      </c>
      <c r="L367" s="4">
        <v>31.283378030636122</v>
      </c>
      <c r="M367" s="5">
        <v>27.232083291186882</v>
      </c>
      <c r="N367" s="5">
        <f t="shared" si="17"/>
        <v>4.05129473944924</v>
      </c>
      <c r="O367" s="5">
        <v>23.870042493893052</v>
      </c>
      <c r="P367" s="5">
        <v>24.286224269098476</v>
      </c>
      <c r="Q367" s="5">
        <v>22.721397698040512</v>
      </c>
      <c r="R367" s="4">
        <v>0</v>
      </c>
      <c r="S367" s="4">
        <v>0</v>
      </c>
      <c r="T367" s="4">
        <v>0</v>
      </c>
      <c r="U367" s="4">
        <f t="shared" si="16"/>
        <v>0</v>
      </c>
      <c r="V367" s="4">
        <v>0</v>
      </c>
      <c r="W367" s="4">
        <v>0</v>
      </c>
      <c r="X367" s="4">
        <v>0</v>
      </c>
      <c r="Y367" s="5">
        <v>5.8897526736140122</v>
      </c>
      <c r="Z367" s="5">
        <v>4.8357793843876502</v>
      </c>
      <c r="AA367" s="4">
        <v>6.9907194177723095</v>
      </c>
      <c r="AB367" s="5">
        <v>72.59205385002889</v>
      </c>
      <c r="AC367" s="5">
        <v>5.1346301532567145</v>
      </c>
      <c r="AD367" s="5">
        <v>8.0555601455202464</v>
      </c>
      <c r="AE367" s="5">
        <v>0.49309999999999998</v>
      </c>
      <c r="AF367" s="5">
        <v>395.15833333333336</v>
      </c>
    </row>
    <row r="368" spans="1:32" x14ac:dyDescent="0.2">
      <c r="A368" s="3" t="s">
        <v>41</v>
      </c>
      <c r="B368" s="4">
        <v>2008</v>
      </c>
      <c r="C368" s="4">
        <v>17</v>
      </c>
      <c r="D368" s="4">
        <v>0</v>
      </c>
      <c r="E368" s="4">
        <v>1</v>
      </c>
      <c r="F368" s="4">
        <v>0</v>
      </c>
      <c r="G368" s="4">
        <v>0</v>
      </c>
      <c r="H368" s="4">
        <f t="shared" si="15"/>
        <v>2</v>
      </c>
      <c r="I368" s="5">
        <v>2.3891928195953369</v>
      </c>
      <c r="K368" s="4" t="str">
        <f>IF($J$354&lt;=[1]Sheet1!$H$2, "C", IF($J$354&gt;[1]Sheet1!$H$4, "O", "M"))</f>
        <v>M</v>
      </c>
      <c r="L368" s="4">
        <v>33.436761699861194</v>
      </c>
      <c r="M368" s="5">
        <v>31.283378030636122</v>
      </c>
      <c r="N368" s="5">
        <f t="shared" si="17"/>
        <v>2.1533836692250716</v>
      </c>
      <c r="O368" s="5">
        <v>27.232083291186882</v>
      </c>
      <c r="P368" s="5">
        <v>23.870042493893052</v>
      </c>
      <c r="Q368" s="5">
        <v>24.286224269098476</v>
      </c>
      <c r="R368" s="4">
        <v>0</v>
      </c>
      <c r="S368" s="4">
        <v>0</v>
      </c>
      <c r="T368" s="4">
        <v>0</v>
      </c>
      <c r="U368" s="4">
        <f t="shared" si="16"/>
        <v>0</v>
      </c>
      <c r="V368" s="4">
        <v>0</v>
      </c>
      <c r="W368" s="4">
        <v>0</v>
      </c>
      <c r="X368" s="4">
        <v>0</v>
      </c>
      <c r="Y368" s="5">
        <v>6.5653364555898559</v>
      </c>
      <c r="Z368" s="5">
        <v>7.8483251438806203</v>
      </c>
      <c r="AA368" s="4">
        <v>8.8901648806086495</v>
      </c>
      <c r="AB368" s="5">
        <v>67.119962729936788</v>
      </c>
      <c r="AC368" s="5">
        <v>2.8384316793893118</v>
      </c>
      <c r="AD368" s="5">
        <v>6.8637573819815003</v>
      </c>
      <c r="AE368" s="5">
        <v>-0.52590000000000003</v>
      </c>
      <c r="AF368" s="5">
        <v>393.37833333333333</v>
      </c>
    </row>
    <row r="369" spans="1:32" x14ac:dyDescent="0.2">
      <c r="A369" s="3" t="s">
        <v>41</v>
      </c>
      <c r="B369" s="4">
        <v>2009</v>
      </c>
      <c r="C369" s="4">
        <v>17</v>
      </c>
      <c r="D369" s="4">
        <v>0</v>
      </c>
      <c r="E369" s="4">
        <v>1</v>
      </c>
      <c r="F369" s="4">
        <v>0</v>
      </c>
      <c r="G369" s="4">
        <v>0</v>
      </c>
      <c r="H369" s="4">
        <f t="shared" si="15"/>
        <v>2</v>
      </c>
      <c r="I369" s="5">
        <v>2.3891928195953369</v>
      </c>
      <c r="K369" s="4" t="str">
        <f>IF($J$354&lt;=[1]Sheet1!$H$2, "C", IF($J$354&gt;[1]Sheet1!$H$4, "O", "M"))</f>
        <v>M</v>
      </c>
      <c r="L369" s="4">
        <v>27.117770254335362</v>
      </c>
      <c r="M369" s="5">
        <v>33.436761699861194</v>
      </c>
      <c r="N369" s="5">
        <f t="shared" si="17"/>
        <v>-6.3189914455258318</v>
      </c>
      <c r="O369" s="5">
        <v>31.283378030636122</v>
      </c>
      <c r="P369" s="5">
        <v>27.232083291186882</v>
      </c>
      <c r="Q369" s="5">
        <v>23.870042493893052</v>
      </c>
      <c r="R369" s="4">
        <v>0</v>
      </c>
      <c r="S369" s="4">
        <v>0</v>
      </c>
      <c r="T369" s="4">
        <v>0</v>
      </c>
      <c r="U369" s="4">
        <f t="shared" si="16"/>
        <v>0</v>
      </c>
      <c r="V369" s="4">
        <v>0</v>
      </c>
      <c r="W369" s="4">
        <v>0</v>
      </c>
      <c r="X369" s="4">
        <v>0</v>
      </c>
      <c r="Y369" s="5">
        <v>2.7700413190540543</v>
      </c>
      <c r="Z369" s="5">
        <v>5.5876634970171501</v>
      </c>
      <c r="AA369" s="4">
        <v>9.8628391938571252</v>
      </c>
      <c r="AB369" s="5">
        <v>61.153409798739652</v>
      </c>
      <c r="AC369" s="5">
        <v>0.66468946360153258</v>
      </c>
      <c r="AD369" s="5">
        <v>8.4589840203986455</v>
      </c>
      <c r="AE369" s="5">
        <v>11.9475</v>
      </c>
      <c r="AF369" s="5">
        <v>420.89833333333331</v>
      </c>
    </row>
    <row r="370" spans="1:32" x14ac:dyDescent="0.2">
      <c r="A370" s="3" t="s">
        <v>41</v>
      </c>
      <c r="B370" s="4">
        <v>2010</v>
      </c>
      <c r="C370" s="4">
        <v>17</v>
      </c>
      <c r="D370" s="4">
        <v>0</v>
      </c>
      <c r="E370" s="4">
        <v>1</v>
      </c>
      <c r="F370" s="4">
        <v>0</v>
      </c>
      <c r="G370" s="4">
        <v>0</v>
      </c>
      <c r="H370" s="4">
        <f t="shared" si="15"/>
        <v>2</v>
      </c>
      <c r="I370" s="5">
        <v>2.3891928195953369</v>
      </c>
      <c r="K370" s="4" t="str">
        <f>IF($J$354&lt;=[1]Sheet1!$H$2, "C", IF($J$354&gt;[1]Sheet1!$H$4, "O", "M"))</f>
        <v>M</v>
      </c>
      <c r="L370" s="4">
        <v>26.83620004529098</v>
      </c>
      <c r="M370" s="5">
        <v>27.117770254335362</v>
      </c>
      <c r="N370" s="5">
        <f t="shared" si="17"/>
        <v>-0.28157020904438212</v>
      </c>
      <c r="O370" s="5">
        <v>33.436761699861194</v>
      </c>
      <c r="P370" s="5">
        <v>31.283378030636122</v>
      </c>
      <c r="Q370" s="5">
        <v>27.232083291186882</v>
      </c>
      <c r="R370" s="4">
        <v>0</v>
      </c>
      <c r="S370" s="4">
        <v>0</v>
      </c>
      <c r="T370" s="4">
        <v>0</v>
      </c>
      <c r="U370" s="4">
        <f t="shared" si="16"/>
        <v>0</v>
      </c>
      <c r="V370" s="4">
        <v>0</v>
      </c>
      <c r="W370" s="4">
        <v>0</v>
      </c>
      <c r="X370" s="4">
        <v>0</v>
      </c>
      <c r="Y370" s="5">
        <v>1.9129609353542532</v>
      </c>
      <c r="Z370" s="5">
        <v>6.0942157869688804</v>
      </c>
      <c r="AA370" s="4">
        <v>11.167033283737119</v>
      </c>
      <c r="AB370" s="5">
        <v>70.744572152863256</v>
      </c>
      <c r="AC370" s="5">
        <v>0.33307448275862006</v>
      </c>
      <c r="AD370" s="5">
        <v>-7.0668280703953315</v>
      </c>
      <c r="AE370" s="5">
        <v>8.2105999999999995</v>
      </c>
      <c r="AF370" s="5">
        <v>504.15249999999997</v>
      </c>
    </row>
    <row r="371" spans="1:32" x14ac:dyDescent="0.2">
      <c r="A371" s="3" t="s">
        <v>41</v>
      </c>
      <c r="B371" s="4">
        <v>2011</v>
      </c>
      <c r="C371" s="4">
        <v>17</v>
      </c>
      <c r="D371" s="4">
        <v>0</v>
      </c>
      <c r="E371" s="4">
        <v>1</v>
      </c>
      <c r="F371" s="4">
        <v>0</v>
      </c>
      <c r="G371" s="4">
        <v>0</v>
      </c>
      <c r="H371" s="4">
        <f t="shared" si="15"/>
        <v>2</v>
      </c>
      <c r="I371" s="5">
        <v>2.3891928195953369</v>
      </c>
      <c r="K371" s="4" t="str">
        <f>IF($J$354&lt;=[1]Sheet1!$H$2, "C", IF($J$354&gt;[1]Sheet1!$H$4, "O", "M"))</f>
        <v>M</v>
      </c>
      <c r="L371" s="4">
        <v>27.857897720958452</v>
      </c>
      <c r="M371" s="5">
        <v>26.83620004529098</v>
      </c>
      <c r="N371" s="5">
        <f t="shared" si="17"/>
        <v>1.0216976756674718</v>
      </c>
      <c r="O371" s="5">
        <v>27.117770254335362</v>
      </c>
      <c r="P371" s="5">
        <v>33.436761699861194</v>
      </c>
      <c r="Q371" s="5">
        <v>31.283378030636122</v>
      </c>
      <c r="R371" s="4">
        <v>0</v>
      </c>
      <c r="S371" s="4">
        <v>0</v>
      </c>
      <c r="T371" s="4">
        <v>0</v>
      </c>
      <c r="U371" s="4">
        <f t="shared" si="16"/>
        <v>0</v>
      </c>
      <c r="V371" s="4">
        <v>0</v>
      </c>
      <c r="W371" s="4">
        <v>0</v>
      </c>
      <c r="X371" s="4">
        <v>0</v>
      </c>
      <c r="Y371" s="5">
        <v>1.2786257643594166</v>
      </c>
      <c r="Z371" s="5">
        <v>5.7877773798794996</v>
      </c>
      <c r="AA371" s="4">
        <v>10.38756412748285</v>
      </c>
      <c r="AB371" s="5">
        <v>79.25781617746469</v>
      </c>
      <c r="AC371" s="5">
        <v>0.3255502692307693</v>
      </c>
      <c r="AD371" s="5">
        <v>-0.79846553593108638</v>
      </c>
      <c r="AE371" s="5">
        <v>7.0525000000000002</v>
      </c>
      <c r="AF371" s="5">
        <v>545.91166666666675</v>
      </c>
    </row>
    <row r="372" spans="1:32" x14ac:dyDescent="0.2">
      <c r="A372" s="3" t="s">
        <v>41</v>
      </c>
      <c r="B372" s="4">
        <v>2012</v>
      </c>
      <c r="C372" s="4">
        <v>17</v>
      </c>
      <c r="D372" s="4">
        <v>0</v>
      </c>
      <c r="E372" s="4">
        <v>1</v>
      </c>
      <c r="F372" s="4">
        <v>0</v>
      </c>
      <c r="G372" s="4">
        <v>0</v>
      </c>
      <c r="H372" s="4">
        <f t="shared" si="15"/>
        <v>2</v>
      </c>
      <c r="I372" s="5">
        <v>2.3891928195953369</v>
      </c>
      <c r="K372" s="4" t="str">
        <f>IF($J$354&lt;=[1]Sheet1!$H$2, "C", IF($J$354&gt;[1]Sheet1!$H$4, "O", "M"))</f>
        <v>M</v>
      </c>
      <c r="L372" s="4">
        <v>26.844101112036213</v>
      </c>
      <c r="M372" s="5">
        <v>27.857897720958452</v>
      </c>
      <c r="N372" s="5">
        <f t="shared" si="17"/>
        <v>-1.0137966089222381</v>
      </c>
      <c r="O372" s="5">
        <v>26.83620004529098</v>
      </c>
      <c r="P372" s="5">
        <v>27.117770254335362</v>
      </c>
      <c r="Q372" s="5">
        <v>33.436761699861194</v>
      </c>
      <c r="R372" s="4">
        <v>0</v>
      </c>
      <c r="S372" s="4">
        <v>0</v>
      </c>
      <c r="T372" s="4">
        <v>0</v>
      </c>
      <c r="U372" s="4">
        <f t="shared" si="16"/>
        <v>0</v>
      </c>
      <c r="V372" s="4">
        <v>0</v>
      </c>
      <c r="W372" s="4">
        <v>0</v>
      </c>
      <c r="X372" s="4">
        <v>0</v>
      </c>
      <c r="Y372" s="5">
        <v>1.7753043009706531</v>
      </c>
      <c r="Z372" s="5">
        <v>3.3338002521361401</v>
      </c>
      <c r="AA372" s="4">
        <v>12.426607889169487</v>
      </c>
      <c r="AB372" s="5">
        <v>79.901667424462161</v>
      </c>
      <c r="AC372" s="5">
        <v>0.41523103448275878</v>
      </c>
      <c r="AD372" s="5">
        <v>1.0562944601189628</v>
      </c>
      <c r="AE372" s="5">
        <v>6.3461999999999996</v>
      </c>
      <c r="AF372" s="5">
        <v>623.90583333333336</v>
      </c>
    </row>
    <row r="373" spans="1:32" x14ac:dyDescent="0.2">
      <c r="A373" s="3" t="s">
        <v>41</v>
      </c>
      <c r="B373" s="4">
        <v>2013</v>
      </c>
      <c r="C373" s="4">
        <v>17</v>
      </c>
      <c r="D373" s="4">
        <v>0</v>
      </c>
      <c r="E373" s="4">
        <v>1</v>
      </c>
      <c r="F373" s="4">
        <v>0</v>
      </c>
      <c r="G373" s="4">
        <v>0</v>
      </c>
      <c r="H373" s="4">
        <f t="shared" si="15"/>
        <v>2</v>
      </c>
      <c r="I373" s="5">
        <v>2.3891928195953369</v>
      </c>
      <c r="K373" s="4" t="str">
        <f>IF($J$354&lt;=[1]Sheet1!$H$2, "C", IF($J$354&gt;[1]Sheet1!$H$4, "O", "M"))</f>
        <v>M</v>
      </c>
      <c r="L373" s="4">
        <v>25.56261138023644</v>
      </c>
      <c r="M373" s="5">
        <v>26.844101112036213</v>
      </c>
      <c r="N373" s="5">
        <f t="shared" si="17"/>
        <v>-1.2814897317997733</v>
      </c>
      <c r="O373" s="5">
        <v>27.857897720958452</v>
      </c>
      <c r="P373" s="5">
        <v>26.83620004529098</v>
      </c>
      <c r="Q373" s="5">
        <v>27.117770254335362</v>
      </c>
      <c r="R373" s="4">
        <v>0</v>
      </c>
      <c r="S373" s="4">
        <v>0</v>
      </c>
      <c r="T373" s="4">
        <v>0</v>
      </c>
      <c r="U373" s="4">
        <f t="shared" si="16"/>
        <v>0</v>
      </c>
      <c r="V373" s="4">
        <v>0</v>
      </c>
      <c r="W373" s="4">
        <v>0</v>
      </c>
      <c r="X373" s="4">
        <v>0</v>
      </c>
      <c r="Y373" s="5">
        <v>2.0124453253868611</v>
      </c>
      <c r="Z373" s="5">
        <v>3.98535990239936</v>
      </c>
      <c r="AA373" s="4">
        <v>15.38433145634489</v>
      </c>
      <c r="AB373" s="5">
        <v>80.27217564820161</v>
      </c>
      <c r="AC373" s="5">
        <v>0.2590111111111108</v>
      </c>
      <c r="AD373" s="5">
        <v>0.64096568819947208</v>
      </c>
      <c r="AE373" s="5">
        <v>6.8705999999999996</v>
      </c>
      <c r="AF373" s="5">
        <v>638.66750000000002</v>
      </c>
    </row>
    <row r="374" spans="1:32" x14ac:dyDescent="0.2">
      <c r="A374" s="3" t="s">
        <v>41</v>
      </c>
      <c r="B374" s="4">
        <v>2014</v>
      </c>
      <c r="C374" s="4">
        <v>17</v>
      </c>
      <c r="D374" s="4">
        <v>0</v>
      </c>
      <c r="E374" s="4">
        <v>1</v>
      </c>
      <c r="F374" s="4">
        <v>0</v>
      </c>
      <c r="G374" s="4">
        <v>0</v>
      </c>
      <c r="H374" s="4">
        <f t="shared" si="15"/>
        <v>2</v>
      </c>
      <c r="I374" s="5">
        <v>2.3891928195953369</v>
      </c>
      <c r="K374" s="4" t="str">
        <f>IF($J$354&lt;=[1]Sheet1!$H$2, "C", IF($J$354&gt;[1]Sheet1!$H$4, "O", "M"))</f>
        <v>M</v>
      </c>
      <c r="L374" s="4">
        <v>25.240264274973956</v>
      </c>
      <c r="M374" s="5">
        <v>25.56261138023644</v>
      </c>
      <c r="N374" s="5">
        <f t="shared" si="17"/>
        <v>-0.32234710526248378</v>
      </c>
      <c r="O374" s="5">
        <v>26.844101112036213</v>
      </c>
      <c r="P374" s="5">
        <v>27.857897720958452</v>
      </c>
      <c r="Q374" s="5">
        <v>26.83620004529098</v>
      </c>
      <c r="R374" s="4">
        <v>0</v>
      </c>
      <c r="S374" s="4">
        <v>0</v>
      </c>
      <c r="T374" s="4">
        <v>0</v>
      </c>
      <c r="U374" s="4">
        <f t="shared" si="16"/>
        <v>0</v>
      </c>
      <c r="V374" s="4">
        <v>0</v>
      </c>
      <c r="W374" s="4">
        <v>0</v>
      </c>
      <c r="X374" s="4">
        <v>0</v>
      </c>
      <c r="Y374" s="5">
        <v>1.9411554141801495</v>
      </c>
      <c r="Z374" s="5">
        <v>1.0689610220310299</v>
      </c>
      <c r="AA374" s="4">
        <v>12.511571057508952</v>
      </c>
      <c r="AB374" s="5">
        <v>82.7494160227713</v>
      </c>
      <c r="AC374" s="5">
        <v>0.22653659003831433</v>
      </c>
      <c r="AD374" s="5">
        <v>3.5316031991632144</v>
      </c>
      <c r="AE374" s="5">
        <v>6.6675000000000004</v>
      </c>
      <c r="AF374" s="5">
        <v>668.14333333333332</v>
      </c>
    </row>
    <row r="375" spans="1:32" x14ac:dyDescent="0.2">
      <c r="A375" s="3" t="s">
        <v>41</v>
      </c>
      <c r="B375" s="4">
        <v>2015</v>
      </c>
      <c r="C375" s="4">
        <v>17</v>
      </c>
      <c r="D375" s="4">
        <v>0</v>
      </c>
      <c r="E375" s="4">
        <v>1</v>
      </c>
      <c r="F375" s="4">
        <v>0</v>
      </c>
      <c r="G375" s="4">
        <v>0</v>
      </c>
      <c r="H375" s="4">
        <f t="shared" si="15"/>
        <v>2</v>
      </c>
      <c r="I375" s="4"/>
      <c r="J375" s="4"/>
      <c r="K375" s="4" t="str">
        <f>IF($J$354&lt;=[1]Sheet1!$H$2, "C", IF($J$354&gt;[1]Sheet1!$H$4, "O", "M"))</f>
        <v>M</v>
      </c>
      <c r="L375" s="4">
        <v>25.58248272419754</v>
      </c>
      <c r="M375" s="5">
        <v>24.691099338525429</v>
      </c>
      <c r="N375" s="5">
        <f t="shared" si="17"/>
        <v>0.89138338567211051</v>
      </c>
      <c r="O375" s="5">
        <v>25.56261138023644</v>
      </c>
      <c r="P375" s="5">
        <v>26.844101112036213</v>
      </c>
      <c r="Q375" s="5">
        <v>27.857897720958452</v>
      </c>
      <c r="R375" s="4">
        <v>0</v>
      </c>
      <c r="S375" s="4">
        <v>0</v>
      </c>
      <c r="T375" s="4">
        <v>0</v>
      </c>
      <c r="U375" s="4">
        <f t="shared" si="16"/>
        <v>0</v>
      </c>
      <c r="V375" s="4">
        <v>0</v>
      </c>
      <c r="W375" s="4">
        <v>0</v>
      </c>
      <c r="X375" s="4">
        <v>0</v>
      </c>
      <c r="Y375" s="5">
        <v>2.1862527755863748</v>
      </c>
      <c r="Z375" s="5">
        <v>-0.59331871533601599</v>
      </c>
      <c r="AA375" s="4" t="s">
        <v>24</v>
      </c>
      <c r="AB375" s="5">
        <v>82.712357450693517</v>
      </c>
      <c r="AC375" s="5">
        <v>0.30615229885057466</v>
      </c>
      <c r="AD375" s="5">
        <v>2.9590470068892074</v>
      </c>
      <c r="AE375" s="5">
        <v>3.7397</v>
      </c>
      <c r="AF375" s="5">
        <v>675.33833333333348</v>
      </c>
    </row>
    <row r="376" spans="1:32" x14ac:dyDescent="0.2">
      <c r="A376" s="3" t="s">
        <v>42</v>
      </c>
      <c r="B376" s="4">
        <v>1994</v>
      </c>
      <c r="C376" s="4">
        <v>18</v>
      </c>
      <c r="D376" s="4">
        <v>0</v>
      </c>
      <c r="E376" s="4">
        <v>1</v>
      </c>
      <c r="F376" s="4">
        <v>0</v>
      </c>
      <c r="G376" s="4">
        <v>0</v>
      </c>
      <c r="H376" s="4">
        <f t="shared" si="15"/>
        <v>2</v>
      </c>
      <c r="I376" s="4"/>
      <c r="J376" s="4"/>
      <c r="K376" s="4" t="str">
        <f>IF($J$378&lt;=[1]Sheet1!$H$2, "C", IF($J$378&gt;[1]Sheet1!$H$4, "O", "M"))</f>
        <v>M</v>
      </c>
      <c r="L376" s="4">
        <v>25.537453950061401</v>
      </c>
      <c r="M376" s="5">
        <v>27.007171593493091</v>
      </c>
      <c r="N376" s="5">
        <f t="shared" si="17"/>
        <v>-1.4697176434316894</v>
      </c>
      <c r="O376" s="5">
        <v>34.613361388742767</v>
      </c>
      <c r="P376" s="5">
        <v>36.267429388630674</v>
      </c>
      <c r="Q376" s="5">
        <v>30.130394287488361</v>
      </c>
      <c r="R376" s="4">
        <v>0</v>
      </c>
      <c r="S376" s="4">
        <v>0</v>
      </c>
      <c r="T376" s="4">
        <v>0</v>
      </c>
      <c r="U376" s="4">
        <f t="shared" si="16"/>
        <v>0</v>
      </c>
      <c r="V376" s="4">
        <v>0</v>
      </c>
      <c r="W376" s="4">
        <v>0</v>
      </c>
      <c r="X376" s="4">
        <v>0</v>
      </c>
      <c r="Y376" s="5">
        <v>0.17464936553417928</v>
      </c>
      <c r="Z376" s="5">
        <v>307.63440920635497</v>
      </c>
      <c r="AA376" s="5" t="s">
        <v>24</v>
      </c>
      <c r="AB376" s="5">
        <v>50.953712648383132</v>
      </c>
      <c r="AC376" s="5">
        <v>4.6052885769230762</v>
      </c>
      <c r="AD376" s="5">
        <v>-8.6685403414413145</v>
      </c>
      <c r="AF376" s="5">
        <v>85.769166666666607</v>
      </c>
    </row>
    <row r="377" spans="1:32" x14ac:dyDescent="0.2">
      <c r="A377" s="3" t="s">
        <v>42</v>
      </c>
      <c r="B377" s="4">
        <v>1995</v>
      </c>
      <c r="C377" s="4">
        <v>18</v>
      </c>
      <c r="D377" s="4">
        <v>0</v>
      </c>
      <c r="E377" s="4">
        <v>1</v>
      </c>
      <c r="F377" s="4">
        <v>0</v>
      </c>
      <c r="G377" s="4">
        <v>0</v>
      </c>
      <c r="H377" s="4">
        <f t="shared" si="15"/>
        <v>2</v>
      </c>
      <c r="I377" s="4"/>
      <c r="J377" s="4"/>
      <c r="K377" s="4" t="str">
        <f>IF($J$378&lt;=[1]Sheet1!$H$2, "C", IF($J$378&gt;[1]Sheet1!$H$4, "O", "M"))</f>
        <v>M</v>
      </c>
      <c r="L377" s="4">
        <v>25.439271963598181</v>
      </c>
      <c r="M377" s="5">
        <v>25.537453950061401</v>
      </c>
      <c r="N377" s="5">
        <f t="shared" si="17"/>
        <v>-9.8181986463220738E-2</v>
      </c>
      <c r="O377" s="5">
        <v>27.007171593493091</v>
      </c>
      <c r="P377" s="5">
        <v>34.613361388742767</v>
      </c>
      <c r="Q377" s="5">
        <v>36.267429388630674</v>
      </c>
      <c r="R377" s="4">
        <v>1</v>
      </c>
      <c r="S377" s="4">
        <v>0</v>
      </c>
      <c r="T377" s="4">
        <v>1</v>
      </c>
      <c r="U377" s="4">
        <f t="shared" si="16"/>
        <v>1</v>
      </c>
      <c r="V377" s="4">
        <v>1</v>
      </c>
      <c r="W377" s="4">
        <v>0</v>
      </c>
      <c r="X377" s="4">
        <v>0</v>
      </c>
      <c r="Y377" s="5">
        <v>0.52208288414420723</v>
      </c>
      <c r="Z377" s="5">
        <v>197.471384706576</v>
      </c>
      <c r="AA377" s="4" t="s">
        <v>24</v>
      </c>
      <c r="AB377" s="5">
        <v>55.183759187959403</v>
      </c>
      <c r="AC377" s="5">
        <v>5.8531701538461531</v>
      </c>
      <c r="AD377" s="5">
        <v>-12.569755979622215</v>
      </c>
      <c r="AE377" s="5">
        <v>72.255300000000005</v>
      </c>
      <c r="AF377" s="5">
        <v>87.414166666666674</v>
      </c>
    </row>
    <row r="378" spans="1:32" x14ac:dyDescent="0.2">
      <c r="A378" s="3" t="s">
        <v>42</v>
      </c>
      <c r="B378" s="4">
        <v>1996</v>
      </c>
      <c r="C378" s="4">
        <v>18</v>
      </c>
      <c r="D378" s="4">
        <v>0</v>
      </c>
      <c r="E378" s="4">
        <v>1</v>
      </c>
      <c r="F378" s="4">
        <v>0</v>
      </c>
      <c r="G378" s="4">
        <v>0</v>
      </c>
      <c r="H378" s="4">
        <f t="shared" si="15"/>
        <v>2</v>
      </c>
      <c r="I378" s="5">
        <v>-0.12634706497192383</v>
      </c>
      <c r="J378" s="5">
        <f>AVERAGE(I378:I398)</f>
        <v>1.1599491536617278E-2</v>
      </c>
      <c r="K378" s="4" t="str">
        <f>IF($J$378&lt;=[1]Sheet1!$H$2, "C", IF($J$378&gt;[1]Sheet1!$H$4, "O", "M"))</f>
        <v>M</v>
      </c>
      <c r="L378" s="4">
        <v>23.667695985655943</v>
      </c>
      <c r="M378" s="5">
        <v>25.439271963598181</v>
      </c>
      <c r="N378" s="5">
        <f t="shared" si="17"/>
        <v>-1.7715759779422378</v>
      </c>
      <c r="O378" s="5">
        <v>25.537453950061401</v>
      </c>
      <c r="P378" s="5">
        <v>27.007171593493091</v>
      </c>
      <c r="Q378" s="5">
        <v>34.613361388742767</v>
      </c>
      <c r="R378" s="4">
        <v>0</v>
      </c>
      <c r="S378" s="4">
        <v>0</v>
      </c>
      <c r="T378" s="4">
        <v>0</v>
      </c>
      <c r="U378" s="4">
        <f t="shared" si="16"/>
        <v>0</v>
      </c>
      <c r="V378" s="4">
        <v>0</v>
      </c>
      <c r="W378" s="4">
        <v>0</v>
      </c>
      <c r="X378" s="4">
        <v>0</v>
      </c>
      <c r="Y378" s="5">
        <v>0.65837844406813439</v>
      </c>
      <c r="Z378" s="5">
        <v>47.741666666666703</v>
      </c>
      <c r="AA378" s="4" t="s">
        <v>24</v>
      </c>
      <c r="AB378" s="5">
        <v>47.923099910349634</v>
      </c>
      <c r="AC378" s="5">
        <v>5.3455693511450377</v>
      </c>
      <c r="AD378" s="5">
        <v>-4.1435284057342585</v>
      </c>
      <c r="AE378" s="5">
        <v>69.276499999999999</v>
      </c>
      <c r="AF378" s="5">
        <v>121.2025</v>
      </c>
    </row>
    <row r="379" spans="1:32" x14ac:dyDescent="0.2">
      <c r="A379" s="3" t="s">
        <v>42</v>
      </c>
      <c r="B379" s="4">
        <v>1997</v>
      </c>
      <c r="C379" s="4">
        <v>18</v>
      </c>
      <c r="D379" s="4">
        <v>0</v>
      </c>
      <c r="E379" s="4">
        <v>1</v>
      </c>
      <c r="F379" s="4">
        <v>0</v>
      </c>
      <c r="G379" s="4">
        <v>0</v>
      </c>
      <c r="H379" s="4">
        <f t="shared" si="15"/>
        <v>2</v>
      </c>
      <c r="I379" s="5">
        <v>-0.12634706497192383</v>
      </c>
      <c r="K379" s="4" t="str">
        <f>IF($J$378&lt;=[1]Sheet1!$H$2, "C", IF($J$378&gt;[1]Sheet1!$H$4, "O", "M"))</f>
        <v>M</v>
      </c>
      <c r="L379" s="4">
        <v>21.976520811099256</v>
      </c>
      <c r="M379" s="5">
        <v>23.667695985655943</v>
      </c>
      <c r="N379" s="5">
        <f t="shared" si="17"/>
        <v>-1.6911751745566868</v>
      </c>
      <c r="O379" s="5">
        <v>25.439271963598181</v>
      </c>
      <c r="P379" s="5">
        <v>25.537453950061401</v>
      </c>
      <c r="Q379" s="5">
        <v>27.007171593493091</v>
      </c>
      <c r="R379" s="4">
        <v>0</v>
      </c>
      <c r="S379" s="4">
        <v>0</v>
      </c>
      <c r="T379" s="4">
        <v>0</v>
      </c>
      <c r="U379" s="4">
        <f t="shared" si="16"/>
        <v>0</v>
      </c>
      <c r="V379" s="4">
        <v>0</v>
      </c>
      <c r="W379" s="4">
        <v>0</v>
      </c>
      <c r="X379" s="4">
        <v>0</v>
      </c>
      <c r="Y379" s="5">
        <v>1.2013644113767343</v>
      </c>
      <c r="Z379" s="5">
        <v>14.766766315077</v>
      </c>
      <c r="AA379" s="4" t="s">
        <v>24</v>
      </c>
      <c r="AB379" s="5">
        <v>47.257203842049094</v>
      </c>
      <c r="AC379" s="5">
        <v>5.5666122605363997</v>
      </c>
      <c r="AD379" s="5">
        <v>-3.6000000002550507</v>
      </c>
      <c r="AE379" s="5">
        <v>14.7598</v>
      </c>
      <c r="AF379" s="5">
        <v>151.53083333333333</v>
      </c>
    </row>
    <row r="380" spans="1:32" x14ac:dyDescent="0.2">
      <c r="A380" s="3" t="s">
        <v>42</v>
      </c>
      <c r="B380" s="4">
        <v>1998</v>
      </c>
      <c r="C380" s="4">
        <v>18</v>
      </c>
      <c r="D380" s="4">
        <v>0</v>
      </c>
      <c r="E380" s="4">
        <v>1</v>
      </c>
      <c r="F380" s="4">
        <v>0</v>
      </c>
      <c r="G380" s="4">
        <v>0</v>
      </c>
      <c r="H380" s="4">
        <f t="shared" si="15"/>
        <v>2</v>
      </c>
      <c r="I380" s="5">
        <v>-0.83238822221755981</v>
      </c>
      <c r="K380" s="4" t="str">
        <f>IF($J$378&lt;=[1]Sheet1!$H$2, "C", IF($J$378&gt;[1]Sheet1!$H$4, "O", "M"))</f>
        <v>M</v>
      </c>
      <c r="L380" s="4">
        <v>14.964253118344995</v>
      </c>
      <c r="M380" s="5">
        <v>21.976520811099252</v>
      </c>
      <c r="N380" s="5">
        <f t="shared" si="17"/>
        <v>-7.0122676927542571</v>
      </c>
      <c r="O380" s="5">
        <v>23.667695985655943</v>
      </c>
      <c r="P380" s="5">
        <v>25.439271963598181</v>
      </c>
      <c r="Q380" s="5">
        <v>25.537453950061401</v>
      </c>
      <c r="R380" s="4">
        <v>0</v>
      </c>
      <c r="S380" s="4">
        <v>0</v>
      </c>
      <c r="T380" s="4">
        <v>0</v>
      </c>
      <c r="U380" s="4">
        <f t="shared" si="16"/>
        <v>0</v>
      </c>
      <c r="V380" s="4">
        <v>0</v>
      </c>
      <c r="W380" s="4">
        <v>0</v>
      </c>
      <c r="X380" s="4">
        <v>0</v>
      </c>
      <c r="Y380" s="5">
        <v>1.0190914321569819</v>
      </c>
      <c r="Z380" s="5">
        <v>27.6748414999754</v>
      </c>
      <c r="AA380" s="4" t="s">
        <v>24</v>
      </c>
      <c r="AB380" s="5">
        <v>55.772741101308185</v>
      </c>
      <c r="AC380" s="5">
        <v>5.3894801532567103</v>
      </c>
      <c r="AD380" s="5">
        <v>1.399999999360162</v>
      </c>
      <c r="AE380" s="5">
        <v>19.616399999999999</v>
      </c>
      <c r="AF380" s="5">
        <v>147.5275</v>
      </c>
    </row>
    <row r="381" spans="1:32" x14ac:dyDescent="0.2">
      <c r="A381" s="3" t="s">
        <v>42</v>
      </c>
      <c r="B381" s="4">
        <v>1999</v>
      </c>
      <c r="C381" s="4">
        <v>18</v>
      </c>
      <c r="D381" s="4">
        <v>0</v>
      </c>
      <c r="E381" s="4">
        <v>1</v>
      </c>
      <c r="F381" s="4">
        <v>0</v>
      </c>
      <c r="G381" s="4">
        <v>0</v>
      </c>
      <c r="H381" s="4">
        <f t="shared" si="15"/>
        <v>2</v>
      </c>
      <c r="I381" s="5">
        <v>-1.8947981595993042</v>
      </c>
      <c r="K381" s="4" t="str">
        <f>IF($J$378&lt;=[1]Sheet1!$H$2, "C", IF($J$378&gt;[1]Sheet1!$H$4, "O", "M"))</f>
        <v>M</v>
      </c>
      <c r="L381" s="4">
        <v>14.830403051915741</v>
      </c>
      <c r="M381" s="5">
        <v>14.964253118344995</v>
      </c>
      <c r="N381" s="5">
        <f t="shared" si="17"/>
        <v>-0.1338500664292539</v>
      </c>
      <c r="O381" s="5">
        <v>21.976520811099252</v>
      </c>
      <c r="P381" s="5">
        <v>23.667695985655943</v>
      </c>
      <c r="Q381" s="5">
        <v>25.439271963598181</v>
      </c>
      <c r="R381" s="4">
        <v>1</v>
      </c>
      <c r="S381" s="4">
        <v>1</v>
      </c>
      <c r="T381" s="4">
        <v>1</v>
      </c>
      <c r="U381" s="4">
        <f t="shared" si="16"/>
        <v>1</v>
      </c>
      <c r="V381" s="4">
        <v>0</v>
      </c>
      <c r="W381" s="4">
        <v>0</v>
      </c>
      <c r="X381" s="4">
        <v>1</v>
      </c>
      <c r="Y381" s="5">
        <v>1.6892968692983912</v>
      </c>
      <c r="Z381" s="5">
        <v>85.741781507429394</v>
      </c>
      <c r="AA381" s="4" t="s">
        <v>24</v>
      </c>
      <c r="AB381" s="5">
        <v>69.393763476530097</v>
      </c>
      <c r="AC381" s="5">
        <v>5.2290990038314114</v>
      </c>
      <c r="AD381" s="5">
        <v>-5.2999999987816437</v>
      </c>
      <c r="AE381" s="5">
        <v>-18.951599999999999</v>
      </c>
      <c r="AF381" s="5">
        <v>151.51583333333335</v>
      </c>
    </row>
    <row r="382" spans="1:32" x14ac:dyDescent="0.2">
      <c r="A382" s="3" t="s">
        <v>42</v>
      </c>
      <c r="B382" s="4">
        <v>2000</v>
      </c>
      <c r="C382" s="4">
        <v>18</v>
      </c>
      <c r="D382" s="4">
        <v>0</v>
      </c>
      <c r="E382" s="4">
        <v>1</v>
      </c>
      <c r="F382" s="4">
        <v>0</v>
      </c>
      <c r="G382" s="4">
        <v>0</v>
      </c>
      <c r="H382" s="4">
        <f t="shared" si="15"/>
        <v>2</v>
      </c>
      <c r="I382" s="5">
        <v>-0.83238822221755981</v>
      </c>
      <c r="K382" s="4" t="str">
        <f>IF($J$378&lt;=[1]Sheet1!$H$2, "C", IF($J$378&gt;[1]Sheet1!$H$4, "O", "M"))</f>
        <v>M</v>
      </c>
      <c r="L382" s="4">
        <v>18.693878668418748</v>
      </c>
      <c r="M382" s="5">
        <v>14.830403051915741</v>
      </c>
      <c r="N382" s="5">
        <f t="shared" si="17"/>
        <v>3.8634756165030062</v>
      </c>
      <c r="O382" s="5">
        <v>14.964253118344995</v>
      </c>
      <c r="P382" s="5">
        <v>21.976520811099252</v>
      </c>
      <c r="Q382" s="5">
        <v>23.667695985655943</v>
      </c>
      <c r="R382" s="4">
        <v>0</v>
      </c>
      <c r="S382" s="4">
        <v>0</v>
      </c>
      <c r="T382" s="4">
        <v>0</v>
      </c>
      <c r="U382" s="4">
        <f t="shared" si="16"/>
        <v>0</v>
      </c>
      <c r="V382" s="4">
        <v>0</v>
      </c>
      <c r="W382" s="4">
        <v>0</v>
      </c>
      <c r="X382" s="4">
        <v>0</v>
      </c>
      <c r="Y382" s="5">
        <v>1.0311676508431888</v>
      </c>
      <c r="Z382" s="5">
        <v>20.776340877062101</v>
      </c>
      <c r="AA382" s="4" t="s">
        <v>24</v>
      </c>
      <c r="AB382" s="5">
        <v>68.094338589575116</v>
      </c>
      <c r="AC382" s="5">
        <v>6.3347528846153871</v>
      </c>
      <c r="AD382" s="5">
        <v>6.4000000000127528</v>
      </c>
      <c r="AE382" s="5">
        <v>-9.6332000000000004</v>
      </c>
      <c r="AF382" s="5">
        <v>184.79416666666665</v>
      </c>
    </row>
    <row r="383" spans="1:32" x14ac:dyDescent="0.2">
      <c r="A383" s="3" t="s">
        <v>42</v>
      </c>
      <c r="B383" s="4">
        <v>2001</v>
      </c>
      <c r="C383" s="4">
        <v>18</v>
      </c>
      <c r="D383" s="4">
        <v>0</v>
      </c>
      <c r="E383" s="4">
        <v>1</v>
      </c>
      <c r="F383" s="4">
        <v>0</v>
      </c>
      <c r="G383" s="4">
        <v>0</v>
      </c>
      <c r="H383" s="4">
        <f t="shared" si="15"/>
        <v>2</v>
      </c>
      <c r="I383" s="5">
        <v>-1.8947981595993042</v>
      </c>
      <c r="K383" s="4" t="str">
        <f>IF($J$378&lt;=[1]Sheet1!$H$2, "C", IF($J$378&gt;[1]Sheet1!$H$4, "O", "M"))</f>
        <v>M</v>
      </c>
      <c r="L383" s="4">
        <v>21.949774140167268</v>
      </c>
      <c r="M383" s="5">
        <v>18.693878668418748</v>
      </c>
      <c r="N383" s="5">
        <f t="shared" si="17"/>
        <v>3.25589547174852</v>
      </c>
      <c r="O383" s="5">
        <v>14.830403051915741</v>
      </c>
      <c r="P383" s="5">
        <v>14.964253118344995</v>
      </c>
      <c r="Q383" s="5">
        <v>21.976520811099252</v>
      </c>
      <c r="R383" s="4">
        <v>0</v>
      </c>
      <c r="S383" s="4">
        <v>0</v>
      </c>
      <c r="T383" s="4">
        <v>0</v>
      </c>
      <c r="U383" s="4">
        <f t="shared" si="16"/>
        <v>0</v>
      </c>
      <c r="V383" s="4">
        <v>0</v>
      </c>
      <c r="W383" s="4">
        <v>0</v>
      </c>
      <c r="X383" s="4">
        <v>0</v>
      </c>
      <c r="Y383" s="5">
        <v>0.92866117670736636</v>
      </c>
      <c r="Z383" s="5">
        <v>21.457865023937401</v>
      </c>
      <c r="AA383" s="4" t="s">
        <v>24</v>
      </c>
      <c r="AB383" s="5">
        <v>61.110738405116507</v>
      </c>
      <c r="AC383" s="5">
        <v>3.661243026819923</v>
      </c>
      <c r="AD383" s="5">
        <v>9.9999999992469242</v>
      </c>
      <c r="AE383" s="5">
        <v>1.218</v>
      </c>
      <c r="AF383" s="5">
        <v>201.53250000000003</v>
      </c>
    </row>
    <row r="384" spans="1:32" x14ac:dyDescent="0.2">
      <c r="A384" s="3" t="s">
        <v>42</v>
      </c>
      <c r="B384" s="4">
        <v>2002</v>
      </c>
      <c r="C384" s="4">
        <v>18</v>
      </c>
      <c r="D384" s="4">
        <v>0</v>
      </c>
      <c r="E384" s="4">
        <v>1</v>
      </c>
      <c r="F384" s="4">
        <v>0</v>
      </c>
      <c r="G384" s="4">
        <v>0</v>
      </c>
      <c r="H384" s="4">
        <f t="shared" si="15"/>
        <v>2</v>
      </c>
      <c r="I384" s="5">
        <v>-0.12634706497192383</v>
      </c>
      <c r="K384" s="4" t="str">
        <f>IF($J$378&lt;=[1]Sheet1!$H$2, "C", IF($J$378&gt;[1]Sheet1!$H$4, "O", "M"))</f>
        <v>M</v>
      </c>
      <c r="L384" s="4">
        <v>20.050569757502291</v>
      </c>
      <c r="M384" s="5">
        <v>21.949774140167268</v>
      </c>
      <c r="N384" s="5">
        <f t="shared" si="17"/>
        <v>-1.8992043826649763</v>
      </c>
      <c r="O384" s="5">
        <v>18.693878668418748</v>
      </c>
      <c r="P384" s="5">
        <v>14.830403051915741</v>
      </c>
      <c r="Q384" s="5">
        <v>14.964253118344995</v>
      </c>
      <c r="R384" s="4">
        <v>0</v>
      </c>
      <c r="S384" s="4">
        <v>0</v>
      </c>
      <c r="T384" s="4">
        <v>0</v>
      </c>
      <c r="U384" s="4">
        <f t="shared" si="16"/>
        <v>0</v>
      </c>
      <c r="V384" s="4">
        <v>0</v>
      </c>
      <c r="W384" s="4">
        <v>0</v>
      </c>
      <c r="X384" s="4">
        <v>0</v>
      </c>
      <c r="Y384" s="5">
        <v>1.0065850262786227</v>
      </c>
      <c r="Z384" s="5">
        <v>15.7920010976196</v>
      </c>
      <c r="AA384" s="4" t="s">
        <v>24</v>
      </c>
      <c r="AB384" s="5">
        <v>59.707674172015345</v>
      </c>
      <c r="AC384" s="5">
        <v>1.7330403448275855</v>
      </c>
      <c r="AD384" s="5">
        <v>5.0919842312747505</v>
      </c>
      <c r="AE384" s="5">
        <v>0.17929999999999999</v>
      </c>
      <c r="AF384" s="5">
        <v>208.45416666666665</v>
      </c>
    </row>
    <row r="385" spans="1:32" x14ac:dyDescent="0.2">
      <c r="A385" s="3" t="s">
        <v>42</v>
      </c>
      <c r="B385" s="4">
        <v>2003</v>
      </c>
      <c r="C385" s="4">
        <v>18</v>
      </c>
      <c r="D385" s="4">
        <v>0</v>
      </c>
      <c r="E385" s="4">
        <v>1</v>
      </c>
      <c r="F385" s="4">
        <v>0</v>
      </c>
      <c r="G385" s="4">
        <v>0</v>
      </c>
      <c r="H385" s="4">
        <f t="shared" si="15"/>
        <v>2</v>
      </c>
      <c r="I385" s="5">
        <v>-0.12634706497192383</v>
      </c>
      <c r="K385" s="4" t="str">
        <f>IF($J$378&lt;=[1]Sheet1!$H$2, "C", IF($J$378&gt;[1]Sheet1!$H$4, "O", "M"))</f>
        <v>M</v>
      </c>
      <c r="L385" s="4">
        <v>20.858958480261034</v>
      </c>
      <c r="M385" s="5">
        <v>20.050569757502288</v>
      </c>
      <c r="N385" s="5">
        <f t="shared" si="17"/>
        <v>0.80838872275874607</v>
      </c>
      <c r="O385" s="5">
        <v>21.949774140167268</v>
      </c>
      <c r="P385" s="5">
        <v>18.693878668418748</v>
      </c>
      <c r="Q385" s="5">
        <v>14.830403051915741</v>
      </c>
      <c r="R385" s="4">
        <v>0</v>
      </c>
      <c r="S385" s="4">
        <v>0</v>
      </c>
      <c r="T385" s="4">
        <v>0</v>
      </c>
      <c r="U385" s="4">
        <f t="shared" si="16"/>
        <v>0</v>
      </c>
      <c r="V385" s="4">
        <v>0</v>
      </c>
      <c r="W385" s="4">
        <v>0</v>
      </c>
      <c r="X385" s="4">
        <v>0</v>
      </c>
      <c r="Y385" s="5">
        <v>1.8423773838813489</v>
      </c>
      <c r="Z385" s="5">
        <v>13.679720362580699</v>
      </c>
      <c r="AA385" s="4" t="s">
        <v>24</v>
      </c>
      <c r="AB385" s="5">
        <v>59.128269006258435</v>
      </c>
      <c r="AC385" s="5">
        <v>1.1770885823754806</v>
      </c>
      <c r="AD385" s="5">
        <v>4.7436698968428743</v>
      </c>
      <c r="AE385" s="5">
        <v>-0.70760000000000001</v>
      </c>
      <c r="AF385" s="5">
        <v>258.45250000000004</v>
      </c>
    </row>
    <row r="386" spans="1:32" x14ac:dyDescent="0.2">
      <c r="A386" s="3" t="s">
        <v>42</v>
      </c>
      <c r="B386" s="4">
        <v>2004</v>
      </c>
      <c r="C386" s="4">
        <v>18</v>
      </c>
      <c r="D386" s="4">
        <v>0</v>
      </c>
      <c r="E386" s="4">
        <v>1</v>
      </c>
      <c r="F386" s="4">
        <v>0</v>
      </c>
      <c r="G386" s="4">
        <v>0</v>
      </c>
      <c r="H386" s="4">
        <f t="shared" si="15"/>
        <v>2</v>
      </c>
      <c r="I386" s="5">
        <v>-0.12634706497192383</v>
      </c>
      <c r="K386" s="4" t="str">
        <f>IF($J$378&lt;=[1]Sheet1!$H$2, "C", IF($J$378&gt;[1]Sheet1!$H$4, "O", "M"))</f>
        <v>M</v>
      </c>
      <c r="L386" s="4">
        <v>20.901275079366179</v>
      </c>
      <c r="M386" s="5">
        <v>20.858958480261037</v>
      </c>
      <c r="N386" s="5">
        <f t="shared" si="17"/>
        <v>4.2316599105141961E-2</v>
      </c>
      <c r="O386" s="5">
        <v>20.050569757502288</v>
      </c>
      <c r="P386" s="5">
        <v>21.949774140167268</v>
      </c>
      <c r="Q386" s="5">
        <v>18.693878668418748</v>
      </c>
      <c r="R386" s="4">
        <v>0</v>
      </c>
      <c r="S386" s="4">
        <v>0</v>
      </c>
      <c r="T386" s="4">
        <v>0</v>
      </c>
      <c r="U386" s="4">
        <f t="shared" si="16"/>
        <v>0</v>
      </c>
      <c r="V386" s="4">
        <v>0</v>
      </c>
      <c r="W386" s="4">
        <v>0</v>
      </c>
      <c r="X386" s="4">
        <v>0</v>
      </c>
      <c r="Y386" s="5">
        <v>2.6061852805952599</v>
      </c>
      <c r="Z386" s="5">
        <v>10.860954763394</v>
      </c>
      <c r="AA386" s="4" t="s">
        <v>24</v>
      </c>
      <c r="AB386" s="5">
        <v>56.581852397408639</v>
      </c>
      <c r="AC386" s="5">
        <v>1.574740267175573</v>
      </c>
      <c r="AD386" s="5">
        <v>7.2958543311196706</v>
      </c>
      <c r="AE386" s="5">
        <v>-7.3497000000000003</v>
      </c>
      <c r="AF386" s="5">
        <v>291.66749999999996</v>
      </c>
    </row>
    <row r="387" spans="1:32" x14ac:dyDescent="0.2">
      <c r="A387" s="3" t="s">
        <v>42</v>
      </c>
      <c r="B387" s="4">
        <v>2005</v>
      </c>
      <c r="C387" s="4">
        <v>18</v>
      </c>
      <c r="D387" s="4">
        <v>0</v>
      </c>
      <c r="E387" s="4">
        <v>1</v>
      </c>
      <c r="F387" s="4">
        <v>0</v>
      </c>
      <c r="G387" s="4">
        <v>0</v>
      </c>
      <c r="H387" s="4">
        <f t="shared" ref="H387:H450" si="18">1*D387+2*E387+3*F387+4*G387</f>
        <v>2</v>
      </c>
      <c r="I387" s="5">
        <v>-0.12634706497192383</v>
      </c>
      <c r="K387" s="4" t="str">
        <f>IF($J$378&lt;=[1]Sheet1!$H$2, "C", IF($J$378&gt;[1]Sheet1!$H$4, "O", "M"))</f>
        <v>M</v>
      </c>
      <c r="L387" s="4">
        <v>20.077496917531526</v>
      </c>
      <c r="M387" s="5">
        <v>20.901275079366179</v>
      </c>
      <c r="N387" s="5">
        <f t="shared" si="17"/>
        <v>-0.82377816183465313</v>
      </c>
      <c r="O387" s="5">
        <v>20.858958480261037</v>
      </c>
      <c r="P387" s="5">
        <v>20.050569757502288</v>
      </c>
      <c r="Q387" s="5">
        <v>21.949774140167268</v>
      </c>
      <c r="R387" s="4">
        <v>0</v>
      </c>
      <c r="S387" s="4">
        <v>0</v>
      </c>
      <c r="T387" s="4">
        <v>0</v>
      </c>
      <c r="U387" s="4">
        <f t="shared" ref="U387:U450" si="19">T387*R387</f>
        <v>0</v>
      </c>
      <c r="V387" s="4">
        <v>0</v>
      </c>
      <c r="W387" s="4">
        <v>0</v>
      </c>
      <c r="X387" s="4">
        <v>0</v>
      </c>
      <c r="Y387" s="5">
        <v>2.0298040237280177</v>
      </c>
      <c r="Z387" s="5">
        <v>12.683339601353699</v>
      </c>
      <c r="AA387" s="4" t="s">
        <v>24</v>
      </c>
      <c r="AB387" s="5">
        <v>56.713248489754854</v>
      </c>
      <c r="AC387" s="5">
        <v>3.4567601538461545</v>
      </c>
      <c r="AD387" s="5">
        <v>7.1759491922491918</v>
      </c>
      <c r="AE387" s="5">
        <v>-7.2274000000000003</v>
      </c>
      <c r="AF387" s="5">
        <v>330.82833333333338</v>
      </c>
    </row>
    <row r="388" spans="1:32" x14ac:dyDescent="0.2">
      <c r="A388" s="3" t="s">
        <v>42</v>
      </c>
      <c r="B388" s="4">
        <v>2006</v>
      </c>
      <c r="C388" s="4">
        <v>18</v>
      </c>
      <c r="D388" s="4">
        <v>0</v>
      </c>
      <c r="E388" s="4">
        <v>1</v>
      </c>
      <c r="F388" s="4">
        <v>0</v>
      </c>
      <c r="G388" s="4">
        <v>0</v>
      </c>
      <c r="H388" s="4">
        <f t="shared" si="18"/>
        <v>2</v>
      </c>
      <c r="I388" s="5">
        <v>-0.12634706497192383</v>
      </c>
      <c r="K388" s="4" t="str">
        <f>IF($J$378&lt;=[1]Sheet1!$H$2, "C", IF($J$378&gt;[1]Sheet1!$H$4, "O", "M"))</f>
        <v>M</v>
      </c>
      <c r="L388" s="4">
        <v>21.171591803268694</v>
      </c>
      <c r="M388" s="5">
        <v>20.07749691753153</v>
      </c>
      <c r="N388" s="5">
        <f t="shared" ref="N388:N451" si="20">L388-M388</f>
        <v>1.0940948857371637</v>
      </c>
      <c r="O388" s="5">
        <v>20.901275079366179</v>
      </c>
      <c r="P388" s="5">
        <v>20.858958480261037</v>
      </c>
      <c r="Q388" s="5">
        <v>20.050569757502288</v>
      </c>
      <c r="R388" s="4">
        <v>0</v>
      </c>
      <c r="S388" s="4">
        <v>0</v>
      </c>
      <c r="T388" s="4">
        <v>0</v>
      </c>
      <c r="U388" s="4">
        <f t="shared" si="19"/>
        <v>0</v>
      </c>
      <c r="V388" s="4">
        <v>0</v>
      </c>
      <c r="W388" s="4">
        <v>0</v>
      </c>
      <c r="X388" s="4">
        <v>0</v>
      </c>
      <c r="Y388" s="5">
        <v>3.797717960440091</v>
      </c>
      <c r="Z388" s="5">
        <v>9.6871088861076409</v>
      </c>
      <c r="AA388" s="4" t="s">
        <v>24</v>
      </c>
      <c r="AB388" s="5">
        <v>54.733401867062661</v>
      </c>
      <c r="AC388" s="5">
        <v>5.0368586923076846</v>
      </c>
      <c r="AD388" s="5">
        <v>6.3761870270434571</v>
      </c>
      <c r="AE388" s="5">
        <v>-4.12</v>
      </c>
      <c r="AF388" s="5">
        <v>363.50416666666666</v>
      </c>
    </row>
    <row r="389" spans="1:32" x14ac:dyDescent="0.2">
      <c r="A389" s="3" t="s">
        <v>42</v>
      </c>
      <c r="B389" s="4">
        <v>2007</v>
      </c>
      <c r="C389" s="4">
        <v>18</v>
      </c>
      <c r="D389" s="4">
        <v>0</v>
      </c>
      <c r="E389" s="4">
        <v>1</v>
      </c>
      <c r="F389" s="4">
        <v>0</v>
      </c>
      <c r="G389" s="4">
        <v>0</v>
      </c>
      <c r="H389" s="4">
        <f t="shared" si="18"/>
        <v>2</v>
      </c>
      <c r="I389" s="5">
        <v>-0.12634706497192383</v>
      </c>
      <c r="K389" s="4" t="str">
        <f>IF($J$378&lt;=[1]Sheet1!$H$2, "C", IF($J$378&gt;[1]Sheet1!$H$4, "O", "M"))</f>
        <v>M</v>
      </c>
      <c r="L389" s="4">
        <v>24.16451403361085</v>
      </c>
      <c r="M389" s="5">
        <v>21.171591803268694</v>
      </c>
      <c r="N389" s="5">
        <f t="shared" si="20"/>
        <v>2.9929222303421561</v>
      </c>
      <c r="O389" s="5">
        <v>20.07749691753153</v>
      </c>
      <c r="P389" s="5">
        <v>20.901275079366179</v>
      </c>
      <c r="Q389" s="5">
        <v>20.858958480261037</v>
      </c>
      <c r="R389" s="4">
        <v>0</v>
      </c>
      <c r="S389" s="4">
        <v>0</v>
      </c>
      <c r="T389" s="4">
        <v>0</v>
      </c>
      <c r="U389" s="4">
        <f t="shared" si="19"/>
        <v>0</v>
      </c>
      <c r="V389" s="4">
        <v>0</v>
      </c>
      <c r="W389" s="4">
        <v>0</v>
      </c>
      <c r="X389" s="4">
        <v>0</v>
      </c>
      <c r="Y389" s="5">
        <v>4.2989483860281705</v>
      </c>
      <c r="Z389" s="5">
        <v>8.9913281606572504</v>
      </c>
      <c r="AA389" s="4" t="s">
        <v>24</v>
      </c>
      <c r="AB389" s="5">
        <v>51.706122745771665</v>
      </c>
      <c r="AC389" s="5">
        <v>5.1346301532567145</v>
      </c>
      <c r="AD389" s="5">
        <v>8.1534319728838511</v>
      </c>
      <c r="AE389" s="5">
        <v>-3.3136000000000001</v>
      </c>
      <c r="AF389" s="5">
        <v>395.15833333333336</v>
      </c>
    </row>
    <row r="390" spans="1:32" x14ac:dyDescent="0.2">
      <c r="A390" s="3" t="s">
        <v>42</v>
      </c>
      <c r="B390" s="4">
        <v>2008</v>
      </c>
      <c r="C390" s="4">
        <v>18</v>
      </c>
      <c r="D390" s="4">
        <v>0</v>
      </c>
      <c r="E390" s="4">
        <v>1</v>
      </c>
      <c r="F390" s="4">
        <v>0</v>
      </c>
      <c r="G390" s="4">
        <v>0</v>
      </c>
      <c r="H390" s="4">
        <f t="shared" si="18"/>
        <v>2</v>
      </c>
      <c r="I390" s="5">
        <v>-0.12634706497192383</v>
      </c>
      <c r="K390" s="4" t="str">
        <f>IF($J$378&lt;=[1]Sheet1!$H$2, "C", IF($J$378&gt;[1]Sheet1!$H$4, "O", "M"))</f>
        <v>M</v>
      </c>
      <c r="L390" s="4">
        <v>25.501219708686385</v>
      </c>
      <c r="M390" s="5">
        <v>24.164523648394617</v>
      </c>
      <c r="N390" s="5">
        <f t="shared" si="20"/>
        <v>1.3366960602917679</v>
      </c>
      <c r="O390" s="5">
        <v>21.171591803268694</v>
      </c>
      <c r="P390" s="5">
        <v>20.07749691753153</v>
      </c>
      <c r="Q390" s="5">
        <v>20.901275079366179</v>
      </c>
      <c r="R390" s="4">
        <v>0</v>
      </c>
      <c r="S390" s="4">
        <v>0</v>
      </c>
      <c r="T390" s="4">
        <v>0</v>
      </c>
      <c r="U390" s="4">
        <f t="shared" si="19"/>
        <v>0</v>
      </c>
      <c r="V390" s="4">
        <v>0</v>
      </c>
      <c r="W390" s="4">
        <v>0</v>
      </c>
      <c r="X390" s="4">
        <v>0</v>
      </c>
      <c r="Y390" s="5">
        <v>4.5026987779976944</v>
      </c>
      <c r="Z390" s="5">
        <v>14.112227805695101</v>
      </c>
      <c r="AA390" s="4" t="s">
        <v>24</v>
      </c>
      <c r="AB390" s="5">
        <v>53.382466040890833</v>
      </c>
      <c r="AC390" s="5">
        <v>2.8384316793893118</v>
      </c>
      <c r="AD390" s="5">
        <v>8.5350802093819595</v>
      </c>
      <c r="AE390" s="5">
        <v>-4.8615000000000004</v>
      </c>
      <c r="AF390" s="5">
        <v>393.37833333333333</v>
      </c>
    </row>
    <row r="391" spans="1:32" x14ac:dyDescent="0.2">
      <c r="A391" s="3" t="s">
        <v>42</v>
      </c>
      <c r="B391" s="4">
        <v>2009</v>
      </c>
      <c r="C391" s="4">
        <v>18</v>
      </c>
      <c r="D391" s="4">
        <v>0</v>
      </c>
      <c r="E391" s="4">
        <v>1</v>
      </c>
      <c r="F391" s="4">
        <v>0</v>
      </c>
      <c r="G391" s="4">
        <v>0</v>
      </c>
      <c r="H391" s="4">
        <f t="shared" si="18"/>
        <v>2</v>
      </c>
      <c r="I391" s="5">
        <v>0.133271723985672</v>
      </c>
      <c r="K391" s="4" t="str">
        <f>IF($J$378&lt;=[1]Sheet1!$H$2, "C", IF($J$378&gt;[1]Sheet1!$H$4, "O", "M"))</f>
        <v>M</v>
      </c>
      <c r="L391" s="4">
        <v>18.926375735594323</v>
      </c>
      <c r="M391" s="5">
        <v>25.501250096906737</v>
      </c>
      <c r="N391" s="5">
        <f t="shared" si="20"/>
        <v>-6.5748743613124141</v>
      </c>
      <c r="O391" s="5">
        <v>24.164523648394617</v>
      </c>
      <c r="P391" s="5">
        <v>21.171591803268694</v>
      </c>
      <c r="Q391" s="5">
        <v>20.07749691753153</v>
      </c>
      <c r="R391" s="4">
        <v>0</v>
      </c>
      <c r="S391" s="4">
        <v>0</v>
      </c>
      <c r="T391" s="4">
        <v>0</v>
      </c>
      <c r="U391" s="4">
        <f t="shared" si="19"/>
        <v>0</v>
      </c>
      <c r="V391" s="4">
        <v>0</v>
      </c>
      <c r="W391" s="4">
        <v>0</v>
      </c>
      <c r="X391" s="4">
        <v>0</v>
      </c>
      <c r="Y391" s="5">
        <v>2.9921294797303939</v>
      </c>
      <c r="Z391" s="5">
        <v>11.669724770642199</v>
      </c>
      <c r="AA391" s="4" t="s">
        <v>24</v>
      </c>
      <c r="AB391" s="5">
        <v>48.435061028067686</v>
      </c>
      <c r="AC391" s="5">
        <v>0.66468946360153258</v>
      </c>
      <c r="AD391" s="5">
        <v>5.2479535322338648</v>
      </c>
      <c r="AE391" s="5">
        <v>13.0543</v>
      </c>
      <c r="AF391" s="5">
        <v>420.89833333333331</v>
      </c>
    </row>
    <row r="392" spans="1:32" x14ac:dyDescent="0.2">
      <c r="A392" s="3" t="s">
        <v>42</v>
      </c>
      <c r="B392" s="4">
        <v>2010</v>
      </c>
      <c r="C392" s="4">
        <v>18</v>
      </c>
      <c r="D392" s="4">
        <v>0</v>
      </c>
      <c r="E392" s="4">
        <v>1</v>
      </c>
      <c r="F392" s="4">
        <v>0</v>
      </c>
      <c r="G392" s="4">
        <v>0</v>
      </c>
      <c r="H392" s="4">
        <f t="shared" si="18"/>
        <v>2</v>
      </c>
      <c r="I392" s="5">
        <v>0.39289051294326782</v>
      </c>
      <c r="K392" s="4" t="str">
        <f>IF($J$378&lt;=[1]Sheet1!$H$2, "C", IF($J$378&gt;[1]Sheet1!$H$4, "O", "M"))</f>
        <v>M</v>
      </c>
      <c r="L392" s="4">
        <v>22.615050552022396</v>
      </c>
      <c r="M392" s="5">
        <v>18.926384794574204</v>
      </c>
      <c r="N392" s="5">
        <f t="shared" si="20"/>
        <v>3.6886657574481916</v>
      </c>
      <c r="O392" s="5">
        <v>25.501250096906737</v>
      </c>
      <c r="P392" s="5">
        <v>24.164523648394617</v>
      </c>
      <c r="Q392" s="5">
        <v>21.171591803268694</v>
      </c>
      <c r="R392" s="4">
        <v>0</v>
      </c>
      <c r="S392" s="4">
        <v>0</v>
      </c>
      <c r="T392" s="4">
        <v>0</v>
      </c>
      <c r="U392" s="4">
        <f t="shared" si="19"/>
        <v>0</v>
      </c>
      <c r="V392" s="4">
        <v>0</v>
      </c>
      <c r="W392" s="4">
        <v>0</v>
      </c>
      <c r="X392" s="4">
        <v>0</v>
      </c>
      <c r="Y392" s="5">
        <v>2.8308273000573663</v>
      </c>
      <c r="Z392" s="5">
        <v>6.8353598422609201</v>
      </c>
      <c r="AA392" s="4" t="s">
        <v>24</v>
      </c>
      <c r="AB392" s="5">
        <v>50.355505487367637</v>
      </c>
      <c r="AC392" s="5">
        <v>0.33307448275862006</v>
      </c>
      <c r="AD392" s="5">
        <v>-7.8208850269372618</v>
      </c>
      <c r="AE392" s="5">
        <v>-2.9516</v>
      </c>
      <c r="AF392" s="5">
        <v>504.15249999999997</v>
      </c>
    </row>
    <row r="393" spans="1:32" x14ac:dyDescent="0.2">
      <c r="A393" s="3" t="s">
        <v>42</v>
      </c>
      <c r="B393" s="4">
        <v>2011</v>
      </c>
      <c r="C393" s="4">
        <v>18</v>
      </c>
      <c r="D393" s="4">
        <v>0</v>
      </c>
      <c r="E393" s="4">
        <v>1</v>
      </c>
      <c r="F393" s="4">
        <v>0</v>
      </c>
      <c r="G393" s="4">
        <v>0</v>
      </c>
      <c r="H393" s="4">
        <f t="shared" si="18"/>
        <v>2</v>
      </c>
      <c r="I393" s="5">
        <v>0.65250933170318604</v>
      </c>
      <c r="K393" s="4" t="str">
        <f>IF($J$378&lt;=[1]Sheet1!$H$2, "C", IF($J$378&gt;[1]Sheet1!$H$4, "O", "M"))</f>
        <v>M</v>
      </c>
      <c r="L393" s="4">
        <v>23.086322660863814</v>
      </c>
      <c r="M393" s="5">
        <v>22.61507066737208</v>
      </c>
      <c r="N393" s="5">
        <f t="shared" si="20"/>
        <v>0.47125199349173386</v>
      </c>
      <c r="O393" s="5">
        <v>18.926384794574204</v>
      </c>
      <c r="P393" s="5">
        <v>25.501250096906737</v>
      </c>
      <c r="Q393" s="5">
        <v>24.164523648394617</v>
      </c>
      <c r="R393" s="4">
        <v>0</v>
      </c>
      <c r="S393" s="4">
        <v>0</v>
      </c>
      <c r="T393" s="4">
        <v>0</v>
      </c>
      <c r="U393" s="4">
        <f t="shared" si="19"/>
        <v>0</v>
      </c>
      <c r="V393" s="4">
        <v>0</v>
      </c>
      <c r="W393" s="4">
        <v>0</v>
      </c>
      <c r="X393" s="4">
        <v>0</v>
      </c>
      <c r="Y393" s="5">
        <v>2.7111135373694575</v>
      </c>
      <c r="Z393" s="5">
        <v>8.4281759458627992</v>
      </c>
      <c r="AA393" s="4" t="s">
        <v>24</v>
      </c>
      <c r="AB393" s="5">
        <v>48.370034548806316</v>
      </c>
      <c r="AC393" s="5">
        <v>0.3255502692307693</v>
      </c>
      <c r="AD393" s="5">
        <v>4.503725625772546</v>
      </c>
      <c r="AE393" s="5">
        <v>-12.280099999999999</v>
      </c>
      <c r="AF393" s="5">
        <v>545.91166666666675</v>
      </c>
    </row>
    <row r="394" spans="1:32" x14ac:dyDescent="0.2">
      <c r="A394" s="3" t="s">
        <v>42</v>
      </c>
      <c r="B394" s="4">
        <v>2012</v>
      </c>
      <c r="C394" s="4">
        <v>18</v>
      </c>
      <c r="D394" s="4">
        <v>0</v>
      </c>
      <c r="E394" s="4">
        <v>1</v>
      </c>
      <c r="F394" s="4">
        <v>0</v>
      </c>
      <c r="G394" s="4">
        <v>0</v>
      </c>
      <c r="H394" s="4">
        <f t="shared" si="18"/>
        <v>2</v>
      </c>
      <c r="I394" s="5">
        <v>0.91212809085845947</v>
      </c>
      <c r="K394" s="4" t="str">
        <f>IF($J$378&lt;=[1]Sheet1!$H$2, "C", IF($J$378&gt;[1]Sheet1!$H$4, "O", "M"))</f>
        <v>M</v>
      </c>
      <c r="L394" s="4">
        <v>22.941161788891051</v>
      </c>
      <c r="M394" s="5">
        <v>23.086322660863814</v>
      </c>
      <c r="N394" s="5">
        <f t="shared" si="20"/>
        <v>-0.14516087197276306</v>
      </c>
      <c r="O394" s="5">
        <v>22.61507066737208</v>
      </c>
      <c r="P394" s="5">
        <v>18.926384794574204</v>
      </c>
      <c r="Q394" s="5">
        <v>25.501250096906737</v>
      </c>
      <c r="R394" s="4">
        <v>0</v>
      </c>
      <c r="S394" s="4">
        <v>0</v>
      </c>
      <c r="T394" s="4">
        <v>0</v>
      </c>
      <c r="U394" s="4">
        <f t="shared" si="19"/>
        <v>0</v>
      </c>
      <c r="V394" s="4">
        <v>0</v>
      </c>
      <c r="W394" s="4">
        <v>0</v>
      </c>
      <c r="X394" s="4">
        <v>0</v>
      </c>
      <c r="Y394" s="5">
        <v>2.3310673097987538</v>
      </c>
      <c r="Z394" s="5">
        <v>5.0780141843971496</v>
      </c>
      <c r="AA394" s="4" t="s">
        <v>24</v>
      </c>
      <c r="AB394" s="5">
        <v>47.980285337592825</v>
      </c>
      <c r="AC394" s="5">
        <v>0.41523103448275878</v>
      </c>
      <c r="AD394" s="5">
        <v>4.2641765648287304</v>
      </c>
      <c r="AE394" s="5">
        <v>0.73970000000000002</v>
      </c>
      <c r="AF394" s="5">
        <v>623.90583333333336</v>
      </c>
    </row>
    <row r="395" spans="1:32" x14ac:dyDescent="0.2">
      <c r="A395" s="3" t="s">
        <v>42</v>
      </c>
      <c r="B395" s="4">
        <v>2013</v>
      </c>
      <c r="C395" s="4">
        <v>18</v>
      </c>
      <c r="D395" s="4">
        <v>0</v>
      </c>
      <c r="E395" s="4">
        <v>1</v>
      </c>
      <c r="F395" s="4">
        <v>0</v>
      </c>
      <c r="G395" s="4">
        <v>0</v>
      </c>
      <c r="H395" s="4">
        <f t="shared" si="18"/>
        <v>2</v>
      </c>
      <c r="I395" s="5">
        <v>1.1717468500137329</v>
      </c>
      <c r="K395" s="4" t="str">
        <f>IF($J$378&lt;=[1]Sheet1!$H$2, "C", IF($J$378&gt;[1]Sheet1!$H$4, "O", "M"))</f>
        <v>M</v>
      </c>
      <c r="L395" s="4">
        <v>21.130936722599468</v>
      </c>
      <c r="M395" s="5">
        <v>22.941161788891051</v>
      </c>
      <c r="N395" s="5">
        <f t="shared" si="20"/>
        <v>-1.8102250662915829</v>
      </c>
      <c r="O395" s="5">
        <v>23.086322660863814</v>
      </c>
      <c r="P395" s="5">
        <v>22.61507066737208</v>
      </c>
      <c r="Q395" s="5">
        <v>18.926384794574204</v>
      </c>
      <c r="R395" s="4">
        <v>0</v>
      </c>
      <c r="S395" s="4">
        <v>0</v>
      </c>
      <c r="T395" s="4">
        <v>0</v>
      </c>
      <c r="U395" s="4">
        <f t="shared" si="19"/>
        <v>0</v>
      </c>
      <c r="V395" s="4">
        <v>0</v>
      </c>
      <c r="W395" s="4">
        <v>0</v>
      </c>
      <c r="X395" s="4">
        <v>0</v>
      </c>
      <c r="Y395" s="5">
        <v>3.1031121311207297</v>
      </c>
      <c r="Z395" s="5">
        <v>6.7764578833693401</v>
      </c>
      <c r="AA395" s="4" t="s">
        <v>24</v>
      </c>
      <c r="AB395" s="5">
        <v>47.636945024681609</v>
      </c>
      <c r="AC395" s="5">
        <v>0.2590111111111108</v>
      </c>
      <c r="AD395" s="5">
        <v>3.517941865494592</v>
      </c>
      <c r="AE395" s="5">
        <v>4.4824000000000002</v>
      </c>
      <c r="AF395" s="5">
        <v>638.66750000000002</v>
      </c>
    </row>
    <row r="396" spans="1:32" x14ac:dyDescent="0.2">
      <c r="A396" s="3" t="s">
        <v>42</v>
      </c>
      <c r="B396" s="4">
        <v>2014</v>
      </c>
      <c r="C396" s="4">
        <v>18</v>
      </c>
      <c r="D396" s="4">
        <v>0</v>
      </c>
      <c r="E396" s="4">
        <v>1</v>
      </c>
      <c r="F396" s="4">
        <v>0</v>
      </c>
      <c r="G396" s="4">
        <v>0</v>
      </c>
      <c r="H396" s="4">
        <f t="shared" si="18"/>
        <v>2</v>
      </c>
      <c r="I396" s="5">
        <v>1.1717468500137329</v>
      </c>
      <c r="K396" s="4" t="str">
        <f>IF($J$378&lt;=[1]Sheet1!$H$2, "C", IF($J$378&gt;[1]Sheet1!$H$4, "O", "M"))</f>
        <v>M</v>
      </c>
      <c r="L396" s="4">
        <v>21.086131141401999</v>
      </c>
      <c r="M396" s="5">
        <v>21.130936722599468</v>
      </c>
      <c r="N396" s="5">
        <f t="shared" si="20"/>
        <v>-4.4805581197469024E-2</v>
      </c>
      <c r="O396" s="5">
        <v>22.941161788891051</v>
      </c>
      <c r="P396" s="5">
        <v>23.086322660863814</v>
      </c>
      <c r="Q396" s="5">
        <v>22.61507066737208</v>
      </c>
      <c r="R396" s="4">
        <v>0</v>
      </c>
      <c r="S396" s="4">
        <v>0</v>
      </c>
      <c r="T396" s="4">
        <v>0</v>
      </c>
      <c r="U396" s="4">
        <f t="shared" si="19"/>
        <v>0</v>
      </c>
      <c r="V396" s="4">
        <v>0</v>
      </c>
      <c r="W396" s="4">
        <v>0</v>
      </c>
      <c r="X396" s="4">
        <v>0</v>
      </c>
      <c r="Y396" s="5">
        <v>1.0847669887042095</v>
      </c>
      <c r="Z396" s="5">
        <v>7.8128950695322397</v>
      </c>
      <c r="AA396" s="4" t="s">
        <v>24</v>
      </c>
      <c r="AB396" s="5">
        <v>48.445269548488554</v>
      </c>
      <c r="AC396" s="5">
        <v>0.22653659003831433</v>
      </c>
      <c r="AD396" s="5">
        <v>1.2794539109574572</v>
      </c>
      <c r="AE396" s="5">
        <v>1.9779</v>
      </c>
      <c r="AF396" s="5">
        <v>668.14333333333332</v>
      </c>
    </row>
    <row r="397" spans="1:32" x14ac:dyDescent="0.2">
      <c r="A397" s="3" t="s">
        <v>42</v>
      </c>
      <c r="B397" s="4">
        <v>2015</v>
      </c>
      <c r="C397" s="4">
        <v>18</v>
      </c>
      <c r="D397" s="4">
        <v>0</v>
      </c>
      <c r="E397" s="4">
        <v>1</v>
      </c>
      <c r="F397" s="4">
        <v>0</v>
      </c>
      <c r="G397" s="4">
        <v>0</v>
      </c>
      <c r="H397" s="4">
        <f t="shared" si="18"/>
        <v>2</v>
      </c>
      <c r="I397" s="4"/>
      <c r="J397" s="4"/>
      <c r="K397" s="4" t="str">
        <f>IF($J$378&lt;=[1]Sheet1!$H$2, "C", IF($J$378&gt;[1]Sheet1!$H$4, "O", "M"))</f>
        <v>M</v>
      </c>
      <c r="L397" s="4">
        <v>20.743200411032575</v>
      </c>
      <c r="M397" s="5">
        <v>21.086131141401999</v>
      </c>
      <c r="N397" s="5">
        <f t="shared" si="20"/>
        <v>-0.34293073036942445</v>
      </c>
      <c r="O397" s="5">
        <v>21.130936722599468</v>
      </c>
      <c r="P397" s="5">
        <v>22.941161788891051</v>
      </c>
      <c r="Q397" s="5">
        <v>23.086322660863814</v>
      </c>
      <c r="R397" s="4">
        <v>1</v>
      </c>
      <c r="S397" s="4">
        <v>0</v>
      </c>
      <c r="T397" s="4">
        <v>0</v>
      </c>
      <c r="U397" s="4">
        <f t="shared" si="19"/>
        <v>0</v>
      </c>
      <c r="V397" s="4">
        <v>1</v>
      </c>
      <c r="W397" s="4">
        <v>0</v>
      </c>
      <c r="X397" s="4">
        <v>0</v>
      </c>
      <c r="Y397" s="5">
        <v>0.48856155672057938</v>
      </c>
      <c r="Z397" s="5">
        <v>15.525328330206399</v>
      </c>
      <c r="AA397" s="4" t="s">
        <v>24</v>
      </c>
      <c r="AB397" s="5">
        <v>50.738011267061154</v>
      </c>
      <c r="AC397" s="5">
        <v>0.30615229885057466</v>
      </c>
      <c r="AD397" s="5">
        <v>0.70637056042524193</v>
      </c>
      <c r="AE397" s="5">
        <v>7.4622999999999999</v>
      </c>
      <c r="AF397" s="5">
        <v>675.33833333333348</v>
      </c>
    </row>
    <row r="398" spans="1:32" x14ac:dyDescent="0.2">
      <c r="A398" s="3" t="s">
        <v>43</v>
      </c>
      <c r="B398" s="4">
        <v>1994</v>
      </c>
      <c r="C398" s="4">
        <v>19</v>
      </c>
      <c r="D398" s="4">
        <v>0</v>
      </c>
      <c r="E398" s="4">
        <v>0</v>
      </c>
      <c r="F398" s="4">
        <v>0</v>
      </c>
      <c r="G398" s="4">
        <v>1</v>
      </c>
      <c r="H398" s="4">
        <f t="shared" si="18"/>
        <v>4</v>
      </c>
      <c r="I398" s="5">
        <v>2.3891928195953369</v>
      </c>
      <c r="J398" s="5">
        <f>AVERAGE(I398:I418)</f>
        <v>1.3383548997697376</v>
      </c>
      <c r="K398" s="4" t="str">
        <f>IF($J$398&lt;=[1]Sheet1!$H$2, "C", IF($J$398&gt;[1]Sheet1!$H$4, "O", "M"))</f>
        <v>O</v>
      </c>
      <c r="L398" s="4">
        <v>19.854290286350398</v>
      </c>
      <c r="M398" s="5">
        <v>24.591893022325408</v>
      </c>
      <c r="N398" s="5">
        <f t="shared" si="20"/>
        <v>-4.7376027359750097</v>
      </c>
      <c r="O398" s="5">
        <v>22.520711751580443</v>
      </c>
      <c r="P398" s="5">
        <v>19.444834127269736</v>
      </c>
      <c r="Q398" s="5">
        <v>15.068803248775536</v>
      </c>
      <c r="R398" s="4">
        <v>0</v>
      </c>
      <c r="S398" s="4">
        <v>0</v>
      </c>
      <c r="T398" s="4">
        <v>0</v>
      </c>
      <c r="U398" s="4">
        <f t="shared" si="19"/>
        <v>0</v>
      </c>
      <c r="V398" s="4">
        <v>0</v>
      </c>
      <c r="W398" s="4">
        <v>0</v>
      </c>
      <c r="X398" s="4">
        <v>0</v>
      </c>
      <c r="Y398" s="5">
        <v>1.0345709395906706</v>
      </c>
      <c r="Z398" s="5">
        <v>1.0557953144269501</v>
      </c>
      <c r="AA398" s="5" t="s">
        <v>24</v>
      </c>
      <c r="AB398" s="5">
        <v>68.225949521829349</v>
      </c>
      <c r="AC398" s="5">
        <v>4.6052885769230762</v>
      </c>
      <c r="AD398" s="5">
        <v>2.6115434030884899E-2</v>
      </c>
      <c r="AF398" s="5">
        <v>85.769166666666607</v>
      </c>
    </row>
    <row r="399" spans="1:32" x14ac:dyDescent="0.2">
      <c r="A399" s="3" t="s">
        <v>43</v>
      </c>
      <c r="B399" s="4">
        <v>1995</v>
      </c>
      <c r="C399" s="4">
        <v>19</v>
      </c>
      <c r="D399" s="4">
        <v>0</v>
      </c>
      <c r="E399" s="4">
        <v>0</v>
      </c>
      <c r="F399" s="4">
        <v>0</v>
      </c>
      <c r="G399" s="4">
        <v>1</v>
      </c>
      <c r="H399" s="4">
        <f t="shared" si="18"/>
        <v>4</v>
      </c>
      <c r="I399" s="5">
        <v>2.3891928195953369</v>
      </c>
      <c r="K399" s="4" t="str">
        <f>IF($J$398&lt;=[1]Sheet1!$H$2, "C", IF($J$398&gt;[1]Sheet1!$H$4, "O", "M"))</f>
        <v>O</v>
      </c>
      <c r="L399" s="4">
        <v>19.790666986564297</v>
      </c>
      <c r="M399" s="5">
        <v>19.854290286350398</v>
      </c>
      <c r="N399" s="5">
        <f t="shared" si="20"/>
        <v>-6.3623299786101484E-2</v>
      </c>
      <c r="O399" s="5">
        <v>24.591893022325408</v>
      </c>
      <c r="P399" s="5">
        <v>22.520711751580443</v>
      </c>
      <c r="Q399" s="5">
        <v>19.444834127269736</v>
      </c>
      <c r="R399" s="4">
        <v>0</v>
      </c>
      <c r="S399" s="4">
        <v>0</v>
      </c>
      <c r="T399" s="4">
        <v>0</v>
      </c>
      <c r="U399" s="4">
        <f t="shared" si="19"/>
        <v>0</v>
      </c>
      <c r="V399" s="4">
        <v>0</v>
      </c>
      <c r="W399" s="4">
        <v>0</v>
      </c>
      <c r="X399" s="4">
        <v>0</v>
      </c>
      <c r="Y399" s="5">
        <v>0.26006168974234073</v>
      </c>
      <c r="Z399" s="5">
        <v>0.56432547853305104</v>
      </c>
      <c r="AA399" s="4" t="s">
        <v>24</v>
      </c>
      <c r="AB399" s="5">
        <v>60.450447764160977</v>
      </c>
      <c r="AC399" s="5">
        <v>5.8531701538461531</v>
      </c>
      <c r="AD399" s="5">
        <v>2.6115434030884899E-2</v>
      </c>
      <c r="AF399" s="5">
        <v>87.414166666666674</v>
      </c>
    </row>
    <row r="400" spans="1:32" x14ac:dyDescent="0.2">
      <c r="A400" s="3" t="s">
        <v>43</v>
      </c>
      <c r="B400" s="4">
        <v>1996</v>
      </c>
      <c r="C400" s="4">
        <v>19</v>
      </c>
      <c r="D400" s="4">
        <v>0</v>
      </c>
      <c r="E400" s="4">
        <v>0</v>
      </c>
      <c r="F400" s="4">
        <v>0</v>
      </c>
      <c r="G400" s="4">
        <v>1</v>
      </c>
      <c r="H400" s="4">
        <f t="shared" si="18"/>
        <v>4</v>
      </c>
      <c r="I400" s="5">
        <v>2.1295740604400635</v>
      </c>
      <c r="K400" s="4" t="str">
        <f>IF($J$398&lt;=[1]Sheet1!$H$2, "C", IF($J$398&gt;[1]Sheet1!$H$4, "O", "M"))</f>
        <v>O</v>
      </c>
      <c r="L400" s="4">
        <v>18.096718059138585</v>
      </c>
      <c r="M400" s="5">
        <v>19.790666986564297</v>
      </c>
      <c r="N400" s="5">
        <f t="shared" si="20"/>
        <v>-1.693948927425712</v>
      </c>
      <c r="O400" s="5">
        <v>19.854290286350398</v>
      </c>
      <c r="P400" s="5">
        <v>24.591893022325408</v>
      </c>
      <c r="Q400" s="5">
        <v>22.520711751580443</v>
      </c>
      <c r="R400" s="4">
        <v>0</v>
      </c>
      <c r="S400" s="4">
        <v>0</v>
      </c>
      <c r="T400" s="4">
        <v>0</v>
      </c>
      <c r="U400" s="4">
        <f t="shared" si="19"/>
        <v>0</v>
      </c>
      <c r="V400" s="4">
        <v>0</v>
      </c>
      <c r="W400" s="4">
        <v>0</v>
      </c>
      <c r="X400" s="4">
        <v>0</v>
      </c>
      <c r="Y400" s="5">
        <v>-1.3159463971529135</v>
      </c>
      <c r="Z400" s="5">
        <v>4.8684310305603899</v>
      </c>
      <c r="AA400" s="4" t="s">
        <v>24</v>
      </c>
      <c r="AB400" s="5">
        <v>65.445994781669867</v>
      </c>
      <c r="AC400" s="5">
        <v>5.3455693511450377</v>
      </c>
      <c r="AD400" s="5">
        <v>0.66548383838576797</v>
      </c>
      <c r="AF400" s="5">
        <v>121.2025</v>
      </c>
    </row>
    <row r="401" spans="1:32" x14ac:dyDescent="0.2">
      <c r="A401" s="3" t="s">
        <v>43</v>
      </c>
      <c r="B401" s="4">
        <v>1997</v>
      </c>
      <c r="C401" s="4">
        <v>19</v>
      </c>
      <c r="D401" s="4">
        <v>0</v>
      </c>
      <c r="E401" s="4">
        <v>0</v>
      </c>
      <c r="F401" s="4">
        <v>0</v>
      </c>
      <c r="G401" s="4">
        <v>1</v>
      </c>
      <c r="H401" s="4">
        <f t="shared" si="18"/>
        <v>4</v>
      </c>
      <c r="I401" s="5">
        <v>1.86995530128479</v>
      </c>
      <c r="K401" s="4" t="str">
        <f>IF($J$398&lt;=[1]Sheet1!$H$2, "C", IF($J$398&gt;[1]Sheet1!$H$4, "O", "M"))</f>
        <v>O</v>
      </c>
      <c r="L401" s="4">
        <v>18.300151156655911</v>
      </c>
      <c r="M401" s="5">
        <v>18.096718059138585</v>
      </c>
      <c r="N401" s="5">
        <f t="shared" si="20"/>
        <v>0.20343309751732619</v>
      </c>
      <c r="O401" s="5">
        <v>19.790666986564297</v>
      </c>
      <c r="P401" s="5">
        <v>19.854290286350398</v>
      </c>
      <c r="Q401" s="5">
        <v>24.591893022325408</v>
      </c>
      <c r="R401" s="4">
        <v>0</v>
      </c>
      <c r="S401" s="4">
        <v>0</v>
      </c>
      <c r="T401" s="4">
        <v>0</v>
      </c>
      <c r="U401" s="4">
        <f t="shared" si="19"/>
        <v>0</v>
      </c>
      <c r="V401" s="4">
        <v>0</v>
      </c>
      <c r="W401" s="4">
        <v>0</v>
      </c>
      <c r="X401" s="4">
        <v>0</v>
      </c>
      <c r="Y401" s="5">
        <v>-0.714748533497647</v>
      </c>
      <c r="Z401" s="5">
        <v>1.2220695639595101</v>
      </c>
      <c r="AA401" s="4" t="s">
        <v>24</v>
      </c>
      <c r="AB401" s="5">
        <v>67.042292144873954</v>
      </c>
      <c r="AC401" s="5">
        <v>5.5666122605363997</v>
      </c>
      <c r="AD401" s="5">
        <v>0.20095679286968959</v>
      </c>
      <c r="AF401" s="5">
        <v>151.53083333333333</v>
      </c>
    </row>
    <row r="402" spans="1:32" x14ac:dyDescent="0.2">
      <c r="A402" s="3" t="s">
        <v>43</v>
      </c>
      <c r="B402" s="4">
        <v>1998</v>
      </c>
      <c r="C402" s="4">
        <v>19</v>
      </c>
      <c r="D402" s="4">
        <v>0</v>
      </c>
      <c r="E402" s="4">
        <v>0</v>
      </c>
      <c r="F402" s="4">
        <v>0</v>
      </c>
      <c r="G402" s="4">
        <v>1</v>
      </c>
      <c r="H402" s="4">
        <f t="shared" si="18"/>
        <v>4</v>
      </c>
      <c r="I402" s="5">
        <v>1.6103365421295166</v>
      </c>
      <c r="K402" s="4" t="str">
        <f>IF($J$398&lt;=[1]Sheet1!$H$2, "C", IF($J$398&gt;[1]Sheet1!$H$4, "O", "M"))</f>
        <v>O</v>
      </c>
      <c r="L402" s="4">
        <v>22.419363100203419</v>
      </c>
      <c r="M402" s="5">
        <v>18.300151156655911</v>
      </c>
      <c r="N402" s="5">
        <f t="shared" si="20"/>
        <v>4.1192119435475085</v>
      </c>
      <c r="O402" s="5">
        <v>18.096718059138585</v>
      </c>
      <c r="P402" s="5">
        <v>19.790666986564297</v>
      </c>
      <c r="Q402" s="5">
        <v>19.854290286350398</v>
      </c>
      <c r="R402" s="4">
        <v>0</v>
      </c>
      <c r="S402" s="4">
        <v>0</v>
      </c>
      <c r="T402" s="4">
        <v>0</v>
      </c>
      <c r="U402" s="4">
        <f t="shared" si="19"/>
        <v>0</v>
      </c>
      <c r="V402" s="4">
        <v>0</v>
      </c>
      <c r="W402" s="4">
        <v>0</v>
      </c>
      <c r="X402" s="4">
        <v>0</v>
      </c>
      <c r="Y402" s="5">
        <v>1.8421695781315937</v>
      </c>
      <c r="Z402" s="5">
        <v>5.7151021574805803E-2</v>
      </c>
      <c r="AA402" s="4" t="s">
        <v>24</v>
      </c>
      <c r="AB402" s="5">
        <v>65.571239452210875</v>
      </c>
      <c r="AC402" s="5">
        <v>5.3894801532567103</v>
      </c>
      <c r="AD402" s="5">
        <v>3.3838134311509265</v>
      </c>
      <c r="AF402" s="5">
        <v>147.5275</v>
      </c>
    </row>
    <row r="403" spans="1:32" x14ac:dyDescent="0.2">
      <c r="A403" s="3" t="s">
        <v>43</v>
      </c>
      <c r="B403" s="4">
        <v>1999</v>
      </c>
      <c r="C403" s="4">
        <v>19</v>
      </c>
      <c r="D403" s="4">
        <v>0</v>
      </c>
      <c r="E403" s="4">
        <v>0</v>
      </c>
      <c r="F403" s="4">
        <v>0</v>
      </c>
      <c r="G403" s="4">
        <v>1</v>
      </c>
      <c r="H403" s="4">
        <f t="shared" si="18"/>
        <v>4</v>
      </c>
      <c r="I403" s="5">
        <v>1.3507177829742432</v>
      </c>
      <c r="K403" s="4" t="str">
        <f>IF($J$398&lt;=[1]Sheet1!$H$2, "C", IF($J$398&gt;[1]Sheet1!$H$4, "O", "M"))</f>
        <v>O</v>
      </c>
      <c r="L403" s="4">
        <v>21.143029445533301</v>
      </c>
      <c r="M403" s="5">
        <v>22.419363100203419</v>
      </c>
      <c r="N403" s="5">
        <f t="shared" si="20"/>
        <v>-1.2763336546701183</v>
      </c>
      <c r="O403" s="5">
        <v>18.300151156655911</v>
      </c>
      <c r="P403" s="5">
        <v>18.096718059138585</v>
      </c>
      <c r="Q403" s="5">
        <v>19.790666986564297</v>
      </c>
      <c r="R403" s="4">
        <v>0</v>
      </c>
      <c r="S403" s="4">
        <v>0</v>
      </c>
      <c r="T403" s="4">
        <v>0</v>
      </c>
      <c r="U403" s="4">
        <f t="shared" si="19"/>
        <v>0</v>
      </c>
      <c r="V403" s="4">
        <v>0</v>
      </c>
      <c r="W403" s="4">
        <v>0</v>
      </c>
      <c r="X403" s="4">
        <v>0</v>
      </c>
      <c r="Y403" s="5">
        <v>2.938453995990109</v>
      </c>
      <c r="Z403" s="5">
        <v>-0.35698986148822698</v>
      </c>
      <c r="AA403" s="4" t="s">
        <v>24</v>
      </c>
      <c r="AB403" s="5">
        <v>56.474184484348243</v>
      </c>
      <c r="AC403" s="5">
        <v>5.2290990038314114</v>
      </c>
      <c r="AD403" s="5">
        <v>2.5926795682339616</v>
      </c>
      <c r="AF403" s="5">
        <v>151.51583333333335</v>
      </c>
    </row>
    <row r="404" spans="1:32" x14ac:dyDescent="0.2">
      <c r="A404" s="3" t="s">
        <v>43</v>
      </c>
      <c r="B404" s="4">
        <v>2000</v>
      </c>
      <c r="C404" s="4">
        <v>19</v>
      </c>
      <c r="D404" s="4">
        <v>0</v>
      </c>
      <c r="E404" s="4">
        <v>0</v>
      </c>
      <c r="F404" s="4">
        <v>0</v>
      </c>
      <c r="G404" s="4">
        <v>1</v>
      </c>
      <c r="H404" s="4">
        <f t="shared" si="18"/>
        <v>4</v>
      </c>
      <c r="I404" s="5">
        <v>1.0910989046096802</v>
      </c>
      <c r="K404" s="4" t="str">
        <f>IF($J$398&lt;=[1]Sheet1!$H$2, "C", IF($J$398&gt;[1]Sheet1!$H$4, "O", "M"))</f>
        <v>O</v>
      </c>
      <c r="L404" s="4">
        <v>18.711623885421076</v>
      </c>
      <c r="M404" s="5">
        <v>21.143029445533301</v>
      </c>
      <c r="N404" s="5">
        <f t="shared" si="20"/>
        <v>-2.4314055601122249</v>
      </c>
      <c r="O404" s="5">
        <v>22.419363100203419</v>
      </c>
      <c r="P404" s="5">
        <v>18.300151156655911</v>
      </c>
      <c r="Q404" s="5">
        <v>18.096718059138585</v>
      </c>
      <c r="R404" s="4">
        <v>0</v>
      </c>
      <c r="S404" s="4">
        <v>0</v>
      </c>
      <c r="T404" s="4">
        <v>0</v>
      </c>
      <c r="U404" s="4">
        <f t="shared" si="19"/>
        <v>0</v>
      </c>
      <c r="V404" s="4">
        <v>0</v>
      </c>
      <c r="W404" s="4">
        <v>0</v>
      </c>
      <c r="X404" s="4">
        <v>0</v>
      </c>
      <c r="Y404" s="5">
        <v>-0.48393857409594926</v>
      </c>
      <c r="Z404" s="5">
        <v>-1.34789438425939</v>
      </c>
      <c r="AA404" s="4" t="s">
        <v>24</v>
      </c>
      <c r="AB404" s="5">
        <v>58.119183749206826</v>
      </c>
      <c r="AC404" s="5">
        <v>6.3347528846153871</v>
      </c>
      <c r="AD404" s="5">
        <v>2.8345251847451465</v>
      </c>
      <c r="AF404" s="5">
        <v>184.79416666666665</v>
      </c>
    </row>
    <row r="405" spans="1:32" x14ac:dyDescent="0.2">
      <c r="A405" s="3" t="s">
        <v>43</v>
      </c>
      <c r="B405" s="4">
        <v>2001</v>
      </c>
      <c r="C405" s="4">
        <v>19</v>
      </c>
      <c r="D405" s="4">
        <v>0</v>
      </c>
      <c r="E405" s="4">
        <v>0</v>
      </c>
      <c r="F405" s="4">
        <v>0</v>
      </c>
      <c r="G405" s="4">
        <v>1</v>
      </c>
      <c r="H405" s="4">
        <f t="shared" si="18"/>
        <v>4</v>
      </c>
      <c r="I405" s="5">
        <v>1.0910989046096802</v>
      </c>
      <c r="K405" s="4" t="str">
        <f>IF($J$398&lt;=[1]Sheet1!$H$2, "C", IF($J$398&gt;[1]Sheet1!$H$4, "O", "M"))</f>
        <v>O</v>
      </c>
      <c r="L405" s="4">
        <v>18.882814412440112</v>
      </c>
      <c r="M405" s="5">
        <v>18.711623885421076</v>
      </c>
      <c r="N405" s="5">
        <f t="shared" si="20"/>
        <v>0.1711905270190357</v>
      </c>
      <c r="O405" s="5">
        <v>21.143029445533301</v>
      </c>
      <c r="P405" s="5">
        <v>22.419363100203419</v>
      </c>
      <c r="Q405" s="5">
        <v>18.300151156655911</v>
      </c>
      <c r="R405" s="4">
        <v>0</v>
      </c>
      <c r="S405" s="4">
        <v>0</v>
      </c>
      <c r="T405" s="4">
        <v>0</v>
      </c>
      <c r="U405" s="4">
        <f t="shared" si="19"/>
        <v>0</v>
      </c>
      <c r="V405" s="4">
        <v>0</v>
      </c>
      <c r="W405" s="4">
        <v>0</v>
      </c>
      <c r="X405" s="4">
        <v>0</v>
      </c>
      <c r="Y405" s="5">
        <v>-0.99822120208248322</v>
      </c>
      <c r="Z405" s="5">
        <v>-1.125</v>
      </c>
      <c r="AA405" s="4" t="s">
        <v>24</v>
      </c>
      <c r="AB405" s="5">
        <v>68.554617020704541</v>
      </c>
      <c r="AC405" s="5">
        <v>3.661243026819923</v>
      </c>
      <c r="AD405" s="5">
        <v>-0.748492102810701</v>
      </c>
      <c r="AF405" s="5">
        <v>201.53250000000003</v>
      </c>
    </row>
    <row r="406" spans="1:32" x14ac:dyDescent="0.2">
      <c r="A406" s="3" t="s">
        <v>43</v>
      </c>
      <c r="B406" s="4">
        <v>2002</v>
      </c>
      <c r="C406" s="4">
        <v>19</v>
      </c>
      <c r="D406" s="4">
        <v>0</v>
      </c>
      <c r="E406" s="4">
        <v>0</v>
      </c>
      <c r="F406" s="4">
        <v>0</v>
      </c>
      <c r="G406" s="4">
        <v>1</v>
      </c>
      <c r="H406" s="4">
        <f t="shared" si="18"/>
        <v>4</v>
      </c>
      <c r="I406" s="5">
        <v>1.0910989046096802</v>
      </c>
      <c r="K406" s="4" t="str">
        <f>IF($J$398&lt;=[1]Sheet1!$H$2, "C", IF($J$398&gt;[1]Sheet1!$H$4, "O", "M"))</f>
        <v>O</v>
      </c>
      <c r="L406" s="4">
        <v>19.674090291301958</v>
      </c>
      <c r="M406" s="5">
        <v>18.882814412440112</v>
      </c>
      <c r="N406" s="5">
        <f t="shared" si="20"/>
        <v>0.79127587886184614</v>
      </c>
      <c r="O406" s="5">
        <v>18.711623885421076</v>
      </c>
      <c r="P406" s="5">
        <v>21.143029445533301</v>
      </c>
      <c r="Q406" s="5">
        <v>22.419363100203419</v>
      </c>
      <c r="R406" s="4">
        <v>0</v>
      </c>
      <c r="S406" s="4">
        <v>0</v>
      </c>
      <c r="T406" s="4">
        <v>0</v>
      </c>
      <c r="U406" s="4">
        <f t="shared" si="19"/>
        <v>0</v>
      </c>
      <c r="V406" s="4">
        <v>0</v>
      </c>
      <c r="W406" s="4">
        <v>0</v>
      </c>
      <c r="X406" s="4">
        <v>0</v>
      </c>
      <c r="Y406" s="5">
        <v>1.073152109293949E-2</v>
      </c>
      <c r="Z406" s="5">
        <v>-1.11251580278129</v>
      </c>
      <c r="AA406" s="4" t="s">
        <v>24</v>
      </c>
      <c r="AB406" s="5">
        <v>63.951414549990091</v>
      </c>
      <c r="AC406" s="5">
        <v>1.7330403448275855</v>
      </c>
      <c r="AD406" s="5">
        <v>4.8645398648802001</v>
      </c>
      <c r="AF406" s="5">
        <v>208.45416666666665</v>
      </c>
    </row>
    <row r="407" spans="1:32" x14ac:dyDescent="0.2">
      <c r="A407" s="3" t="s">
        <v>43</v>
      </c>
      <c r="B407" s="4">
        <v>2003</v>
      </c>
      <c r="C407" s="4">
        <v>19</v>
      </c>
      <c r="D407" s="4">
        <v>0</v>
      </c>
      <c r="E407" s="4">
        <v>0</v>
      </c>
      <c r="F407" s="4">
        <v>0</v>
      </c>
      <c r="G407" s="4">
        <v>1</v>
      </c>
      <c r="H407" s="4">
        <f t="shared" si="18"/>
        <v>4</v>
      </c>
      <c r="I407" s="5">
        <v>1.0910989046096802</v>
      </c>
      <c r="K407" s="4" t="str">
        <f>IF($J$398&lt;=[1]Sheet1!$H$2, "C", IF($J$398&gt;[1]Sheet1!$H$4, "O", "M"))</f>
        <v>O</v>
      </c>
      <c r="L407" s="4">
        <v>19.818976745110906</v>
      </c>
      <c r="M407" s="5">
        <v>19.674090291301958</v>
      </c>
      <c r="N407" s="5">
        <f t="shared" si="20"/>
        <v>0.14488645380894738</v>
      </c>
      <c r="O407" s="5">
        <v>18.882814412440112</v>
      </c>
      <c r="P407" s="5">
        <v>18.711623885421076</v>
      </c>
      <c r="Q407" s="5">
        <v>21.143029445533301</v>
      </c>
      <c r="R407" s="4">
        <v>0</v>
      </c>
      <c r="S407" s="4">
        <v>0</v>
      </c>
      <c r="T407" s="4">
        <v>0</v>
      </c>
      <c r="U407" s="4">
        <f t="shared" si="19"/>
        <v>0</v>
      </c>
      <c r="V407" s="4">
        <v>0</v>
      </c>
      <c r="W407" s="4">
        <v>0</v>
      </c>
      <c r="X407" s="4">
        <v>0</v>
      </c>
      <c r="Y407" s="5">
        <v>-0.32571170765995283</v>
      </c>
      <c r="Z407" s="5">
        <v>0.23012017386859401</v>
      </c>
      <c r="AA407" s="4" t="s">
        <v>24</v>
      </c>
      <c r="AB407" s="5">
        <v>64.954099116491079</v>
      </c>
      <c r="AC407" s="5">
        <v>1.1770885823754806</v>
      </c>
      <c r="AD407" s="5">
        <v>0.54764494366688155</v>
      </c>
      <c r="AF407" s="5">
        <v>258.45250000000004</v>
      </c>
    </row>
    <row r="408" spans="1:32" x14ac:dyDescent="0.2">
      <c r="A408" s="3" t="s">
        <v>43</v>
      </c>
      <c r="B408" s="4">
        <v>2004</v>
      </c>
      <c r="C408" s="4">
        <v>19</v>
      </c>
      <c r="D408" s="4">
        <v>0</v>
      </c>
      <c r="E408" s="4">
        <v>0</v>
      </c>
      <c r="F408" s="4">
        <v>0</v>
      </c>
      <c r="G408" s="4">
        <v>1</v>
      </c>
      <c r="H408" s="4">
        <f t="shared" si="18"/>
        <v>4</v>
      </c>
      <c r="I408" s="5">
        <v>1.0910989046096802</v>
      </c>
      <c r="K408" s="4" t="str">
        <f>IF($J$398&lt;=[1]Sheet1!$H$2, "C", IF($J$398&gt;[1]Sheet1!$H$4, "O", "M"))</f>
        <v>O</v>
      </c>
      <c r="L408" s="4">
        <v>19.864616817979908</v>
      </c>
      <c r="M408" s="5">
        <v>19.818976745110906</v>
      </c>
      <c r="N408" s="5">
        <f t="shared" si="20"/>
        <v>4.5640072869002069E-2</v>
      </c>
      <c r="O408" s="5">
        <v>19.674090291301958</v>
      </c>
      <c r="P408" s="5">
        <v>18.882814412440112</v>
      </c>
      <c r="Q408" s="5">
        <v>18.711623885421076</v>
      </c>
      <c r="R408" s="4">
        <v>0</v>
      </c>
      <c r="S408" s="4">
        <v>0</v>
      </c>
      <c r="T408" s="4">
        <v>0</v>
      </c>
      <c r="U408" s="4">
        <f t="shared" si="19"/>
        <v>0</v>
      </c>
      <c r="V408" s="4">
        <v>0</v>
      </c>
      <c r="W408" s="4">
        <v>0</v>
      </c>
      <c r="X408" s="4">
        <v>0</v>
      </c>
      <c r="Y408" s="5">
        <v>-0.27333691253815351</v>
      </c>
      <c r="Z408" s="5">
        <v>0.58673469387754396</v>
      </c>
      <c r="AA408" s="4" t="s">
        <v>24</v>
      </c>
      <c r="AB408" s="5">
        <v>70.233070858313198</v>
      </c>
      <c r="AC408" s="5">
        <v>1.574740267175573</v>
      </c>
      <c r="AD408" s="5">
        <v>0.12770303375397418</v>
      </c>
      <c r="AF408" s="5">
        <v>291.66749999999996</v>
      </c>
    </row>
    <row r="409" spans="1:32" x14ac:dyDescent="0.2">
      <c r="A409" s="3" t="s">
        <v>43</v>
      </c>
      <c r="B409" s="4">
        <v>2005</v>
      </c>
      <c r="C409" s="4">
        <v>19</v>
      </c>
      <c r="D409" s="4">
        <v>0</v>
      </c>
      <c r="E409" s="4">
        <v>0</v>
      </c>
      <c r="F409" s="4">
        <v>0</v>
      </c>
      <c r="G409" s="4">
        <v>1</v>
      </c>
      <c r="H409" s="4">
        <f t="shared" si="18"/>
        <v>4</v>
      </c>
      <c r="I409" s="5">
        <v>1.0910989046096802</v>
      </c>
      <c r="K409" s="4" t="str">
        <f>IF($J$398&lt;=[1]Sheet1!$H$2, "C", IF($J$398&gt;[1]Sheet1!$H$4, "O", "M"))</f>
        <v>O</v>
      </c>
      <c r="L409" s="4">
        <v>20.174833498676843</v>
      </c>
      <c r="M409" s="5">
        <v>19.864616817979908</v>
      </c>
      <c r="N409" s="5">
        <f t="shared" si="20"/>
        <v>0.31021668069693575</v>
      </c>
      <c r="O409" s="5">
        <v>19.818976745110906</v>
      </c>
      <c r="P409" s="5">
        <v>19.674090291301958</v>
      </c>
      <c r="Q409" s="5">
        <v>18.882814412440112</v>
      </c>
      <c r="R409" s="4">
        <v>0</v>
      </c>
      <c r="S409" s="4">
        <v>0</v>
      </c>
      <c r="T409" s="4">
        <v>0</v>
      </c>
      <c r="U409" s="4">
        <f t="shared" si="19"/>
        <v>0</v>
      </c>
      <c r="V409" s="4">
        <v>0</v>
      </c>
      <c r="W409" s="4">
        <v>0</v>
      </c>
      <c r="X409" s="4">
        <v>0</v>
      </c>
      <c r="Y409" s="5">
        <v>-0.12920972541000925</v>
      </c>
      <c r="Z409" s="5">
        <v>0.32969819934058803</v>
      </c>
      <c r="AA409" s="4" t="s">
        <v>24</v>
      </c>
      <c r="AB409" s="5">
        <v>75.08283665693412</v>
      </c>
      <c r="AC409" s="5">
        <v>3.4567601538461545</v>
      </c>
      <c r="AD409" s="5">
        <v>7.6592702190004331</v>
      </c>
      <c r="AF409" s="5">
        <v>330.82833333333338</v>
      </c>
    </row>
    <row r="410" spans="1:32" x14ac:dyDescent="0.2">
      <c r="A410" s="3" t="s">
        <v>43</v>
      </c>
      <c r="B410" s="4">
        <v>2006</v>
      </c>
      <c r="C410" s="4">
        <v>19</v>
      </c>
      <c r="D410" s="4">
        <v>0</v>
      </c>
      <c r="E410" s="4">
        <v>0</v>
      </c>
      <c r="F410" s="4">
        <v>0</v>
      </c>
      <c r="G410" s="4">
        <v>1</v>
      </c>
      <c r="H410" s="4">
        <f t="shared" si="18"/>
        <v>4</v>
      </c>
      <c r="I410" s="5">
        <v>1.0910989046096802</v>
      </c>
      <c r="K410" s="4" t="str">
        <f>IF($J$398&lt;=[1]Sheet1!$H$2, "C", IF($J$398&gt;[1]Sheet1!$H$4, "O", "M"))</f>
        <v>O</v>
      </c>
      <c r="L410" s="4">
        <v>22.215161131030943</v>
      </c>
      <c r="M410" s="5">
        <v>20.174833498676843</v>
      </c>
      <c r="N410" s="5">
        <f t="shared" si="20"/>
        <v>2.0403276323540993</v>
      </c>
      <c r="O410" s="5">
        <v>19.864616817979908</v>
      </c>
      <c r="P410" s="5">
        <v>19.818976745110906</v>
      </c>
      <c r="Q410" s="5">
        <v>19.674090291301958</v>
      </c>
      <c r="R410" s="4">
        <v>0</v>
      </c>
      <c r="S410" s="4">
        <v>0</v>
      </c>
      <c r="T410" s="4">
        <v>0</v>
      </c>
      <c r="U410" s="4">
        <f t="shared" si="19"/>
        <v>0</v>
      </c>
      <c r="V410" s="4">
        <v>0</v>
      </c>
      <c r="W410" s="4">
        <v>0</v>
      </c>
      <c r="X410" s="4">
        <v>0</v>
      </c>
      <c r="Y410" s="5">
        <v>3.6859173460506911</v>
      </c>
      <c r="Z410" s="5">
        <v>0.69935962251432804</v>
      </c>
      <c r="AA410" s="4" t="s">
        <v>24</v>
      </c>
      <c r="AB410" s="5">
        <v>81.95407594101583</v>
      </c>
      <c r="AC410" s="5">
        <v>5.0368586923076846</v>
      </c>
      <c r="AD410" s="5">
        <v>9.2542062130799962</v>
      </c>
      <c r="AF410" s="5">
        <v>363.50416666666666</v>
      </c>
    </row>
    <row r="411" spans="1:32" x14ac:dyDescent="0.2">
      <c r="A411" s="3" t="s">
        <v>43</v>
      </c>
      <c r="B411" s="4">
        <v>2007</v>
      </c>
      <c r="C411" s="4">
        <v>19</v>
      </c>
      <c r="D411" s="4">
        <v>0</v>
      </c>
      <c r="E411" s="4">
        <v>0</v>
      </c>
      <c r="F411" s="4">
        <v>0</v>
      </c>
      <c r="G411" s="4">
        <v>1</v>
      </c>
      <c r="H411" s="4">
        <f t="shared" si="18"/>
        <v>4</v>
      </c>
      <c r="I411" s="5">
        <v>1.0910989046096802</v>
      </c>
      <c r="K411" s="4" t="str">
        <f>IF($J$398&lt;=[1]Sheet1!$H$2, "C", IF($J$398&gt;[1]Sheet1!$H$4, "O", "M"))</f>
        <v>O</v>
      </c>
      <c r="L411" s="4">
        <v>26.47285426798484</v>
      </c>
      <c r="M411" s="5">
        <v>22.215161131030943</v>
      </c>
      <c r="N411" s="5">
        <f t="shared" si="20"/>
        <v>4.2576931369538968</v>
      </c>
      <c r="O411" s="5">
        <v>20.174833498676843</v>
      </c>
      <c r="P411" s="5">
        <v>19.864616817979908</v>
      </c>
      <c r="Q411" s="5">
        <v>19.818976745110906</v>
      </c>
      <c r="R411" s="4">
        <v>0</v>
      </c>
      <c r="S411" s="4">
        <v>0</v>
      </c>
      <c r="T411" s="4">
        <v>0</v>
      </c>
      <c r="U411" s="4">
        <f t="shared" si="19"/>
        <v>0</v>
      </c>
      <c r="V411" s="4">
        <v>0</v>
      </c>
      <c r="W411" s="4">
        <v>0</v>
      </c>
      <c r="X411" s="4">
        <v>0</v>
      </c>
      <c r="Y411" s="5">
        <v>4.8600664120422916</v>
      </c>
      <c r="Z411" s="5">
        <v>2.2073466655509999</v>
      </c>
      <c r="AA411" s="4" t="s">
        <v>24</v>
      </c>
      <c r="AB411" s="5">
        <v>89.944604676898393</v>
      </c>
      <c r="AC411" s="5">
        <v>5.1346301532567145</v>
      </c>
      <c r="AD411" s="5">
        <v>7.2560175177721646</v>
      </c>
      <c r="AF411" s="5">
        <v>395.15833333333336</v>
      </c>
    </row>
    <row r="412" spans="1:32" x14ac:dyDescent="0.2">
      <c r="A412" s="3" t="s">
        <v>43</v>
      </c>
      <c r="B412" s="4">
        <v>2008</v>
      </c>
      <c r="C412" s="4">
        <v>19</v>
      </c>
      <c r="D412" s="4">
        <v>0</v>
      </c>
      <c r="E412" s="4">
        <v>0</v>
      </c>
      <c r="F412" s="4">
        <v>0</v>
      </c>
      <c r="G412" s="4">
        <v>1</v>
      </c>
      <c r="H412" s="4">
        <f t="shared" si="18"/>
        <v>4</v>
      </c>
      <c r="I412" s="5">
        <v>1.0910989046096802</v>
      </c>
      <c r="K412" s="4" t="str">
        <f>IF($J$398&lt;=[1]Sheet1!$H$2, "C", IF($J$398&gt;[1]Sheet1!$H$4, "O", "M"))</f>
        <v>O</v>
      </c>
      <c r="L412" s="4">
        <v>27.295794561772347</v>
      </c>
      <c r="M412" s="5">
        <v>26.47285426798484</v>
      </c>
      <c r="N412" s="5">
        <f t="shared" si="20"/>
        <v>0.82294029378750722</v>
      </c>
      <c r="O412" s="5">
        <v>22.215161131030943</v>
      </c>
      <c r="P412" s="5">
        <v>20.174833498676843</v>
      </c>
      <c r="Q412" s="5">
        <v>19.864616817979908</v>
      </c>
      <c r="R412" s="4">
        <v>0</v>
      </c>
      <c r="S412" s="4">
        <v>0</v>
      </c>
      <c r="T412" s="4">
        <v>0</v>
      </c>
      <c r="U412" s="4">
        <f t="shared" si="19"/>
        <v>0</v>
      </c>
      <c r="V412" s="4">
        <v>0</v>
      </c>
      <c r="W412" s="4">
        <v>0</v>
      </c>
      <c r="X412" s="4">
        <v>0</v>
      </c>
      <c r="Y412" s="5">
        <v>5.8499730020850729</v>
      </c>
      <c r="Z412" s="5">
        <v>4.1687133641153498</v>
      </c>
      <c r="AA412" s="4" t="s">
        <v>24</v>
      </c>
      <c r="AB412" s="5">
        <v>94.863317096765726</v>
      </c>
      <c r="AC412" s="5">
        <v>2.8384316793893118</v>
      </c>
      <c r="AD412" s="5">
        <v>5.5767474345887393</v>
      </c>
      <c r="AF412" s="5">
        <v>393.37833333333333</v>
      </c>
    </row>
    <row r="413" spans="1:32" x14ac:dyDescent="0.2">
      <c r="A413" s="3" t="s">
        <v>43</v>
      </c>
      <c r="B413" s="4">
        <v>2009</v>
      </c>
      <c r="C413" s="4">
        <v>19</v>
      </c>
      <c r="D413" s="4">
        <v>0</v>
      </c>
      <c r="E413" s="4">
        <v>0</v>
      </c>
      <c r="F413" s="4">
        <v>0</v>
      </c>
      <c r="G413" s="4">
        <v>1</v>
      </c>
      <c r="H413" s="4">
        <f t="shared" si="18"/>
        <v>4</v>
      </c>
      <c r="I413" s="5">
        <v>1.0910989046096802</v>
      </c>
      <c r="K413" s="4" t="str">
        <f>IF($J$398&lt;=[1]Sheet1!$H$2, "C", IF($J$398&gt;[1]Sheet1!$H$4, "O", "M"))</f>
        <v>O</v>
      </c>
      <c r="L413" s="4">
        <v>31.715282356721108</v>
      </c>
      <c r="M413" s="5">
        <v>27.295794561772347</v>
      </c>
      <c r="N413" s="5">
        <f t="shared" si="20"/>
        <v>4.4194877949487612</v>
      </c>
      <c r="O413" s="5">
        <v>26.47285426798484</v>
      </c>
      <c r="P413" s="5">
        <v>22.215161131030943</v>
      </c>
      <c r="Q413" s="5">
        <v>20.174833498676843</v>
      </c>
      <c r="R413" s="4">
        <v>0</v>
      </c>
      <c r="S413" s="4">
        <v>0</v>
      </c>
      <c r="T413" s="4">
        <v>0</v>
      </c>
      <c r="U413" s="4">
        <f t="shared" si="19"/>
        <v>0</v>
      </c>
      <c r="V413" s="4">
        <v>0</v>
      </c>
      <c r="W413" s="4">
        <v>0</v>
      </c>
      <c r="X413" s="4">
        <v>0</v>
      </c>
      <c r="Y413" s="5">
        <v>7.5906323258114323</v>
      </c>
      <c r="Z413" s="5">
        <v>9.86875196479129</v>
      </c>
      <c r="AA413" s="4" t="s">
        <v>24</v>
      </c>
      <c r="AB413" s="5">
        <v>96.102630874218548</v>
      </c>
      <c r="AC413" s="5">
        <v>0.66468946360153258</v>
      </c>
      <c r="AD413" s="5">
        <v>5.9923097068230931</v>
      </c>
      <c r="AF413" s="5">
        <v>420.89833333333331</v>
      </c>
    </row>
    <row r="414" spans="1:32" x14ac:dyDescent="0.2">
      <c r="A414" s="3" t="s">
        <v>43</v>
      </c>
      <c r="B414" s="4">
        <v>2010</v>
      </c>
      <c r="C414" s="4">
        <v>19</v>
      </c>
      <c r="D414" s="4">
        <v>0</v>
      </c>
      <c r="E414" s="4">
        <v>0</v>
      </c>
      <c r="F414" s="4">
        <v>0</v>
      </c>
      <c r="G414" s="4">
        <v>1</v>
      </c>
      <c r="H414" s="4">
        <f t="shared" si="18"/>
        <v>4</v>
      </c>
      <c r="I414" s="5">
        <v>1.0910989046096802</v>
      </c>
      <c r="K414" s="4" t="str">
        <f>IF($J$398&lt;=[1]Sheet1!$H$2, "C", IF($J$398&gt;[1]Sheet1!$H$4, "O", "M"))</f>
        <v>O</v>
      </c>
      <c r="L414" s="4">
        <v>30.743294375267965</v>
      </c>
      <c r="M414" s="5">
        <v>31.715282356721108</v>
      </c>
      <c r="N414" s="5">
        <f t="shared" si="20"/>
        <v>-0.97198798145314314</v>
      </c>
      <c r="O414" s="5">
        <v>27.295794561772347</v>
      </c>
      <c r="P414" s="5">
        <v>26.47285426798484</v>
      </c>
      <c r="Q414" s="5">
        <v>22.215161131030943</v>
      </c>
      <c r="R414" s="4">
        <v>0</v>
      </c>
      <c r="S414" s="4">
        <v>0</v>
      </c>
      <c r="T414" s="4">
        <v>0</v>
      </c>
      <c r="U414" s="4">
        <f t="shared" si="19"/>
        <v>0</v>
      </c>
      <c r="V414" s="4">
        <v>0</v>
      </c>
      <c r="W414" s="4">
        <v>0</v>
      </c>
      <c r="X414" s="4">
        <v>0</v>
      </c>
      <c r="Y414" s="5">
        <v>8.4963523472811566</v>
      </c>
      <c r="Z414" s="5">
        <v>5.0666323311659003</v>
      </c>
      <c r="AA414" s="4" t="s">
        <v>24</v>
      </c>
      <c r="AB414" s="5">
        <v>84.85834156248427</v>
      </c>
      <c r="AC414" s="5">
        <v>0.33307448275862006</v>
      </c>
      <c r="AD414" s="5">
        <v>8.4271646385911509</v>
      </c>
      <c r="AF414" s="5">
        <v>504.15249999999997</v>
      </c>
    </row>
    <row r="415" spans="1:32" x14ac:dyDescent="0.2">
      <c r="A415" s="3" t="s">
        <v>43</v>
      </c>
      <c r="B415" s="4">
        <v>2011</v>
      </c>
      <c r="C415" s="4">
        <v>19</v>
      </c>
      <c r="D415" s="4">
        <v>0</v>
      </c>
      <c r="E415" s="4">
        <v>0</v>
      </c>
      <c r="F415" s="4">
        <v>0</v>
      </c>
      <c r="G415" s="4">
        <v>1</v>
      </c>
      <c r="H415" s="4">
        <f t="shared" si="18"/>
        <v>4</v>
      </c>
      <c r="I415" s="5">
        <v>1.0910989046096802</v>
      </c>
      <c r="K415" s="4" t="str">
        <f>IF($J$398&lt;=[1]Sheet1!$H$2, "C", IF($J$398&gt;[1]Sheet1!$H$4, "O", "M"))</f>
        <v>O</v>
      </c>
      <c r="L415" s="4">
        <v>26.78190906737299</v>
      </c>
      <c r="M415" s="5">
        <v>30.743294375267965</v>
      </c>
      <c r="N415" s="5">
        <f t="shared" si="20"/>
        <v>-3.9613853078949752</v>
      </c>
      <c r="O415" s="5">
        <v>31.715282356721108</v>
      </c>
      <c r="P415" s="5">
        <v>27.295794561772347</v>
      </c>
      <c r="Q415" s="5">
        <v>26.47285426798484</v>
      </c>
      <c r="R415" s="4">
        <v>0</v>
      </c>
      <c r="S415" s="4">
        <v>0</v>
      </c>
      <c r="T415" s="4">
        <v>0</v>
      </c>
      <c r="U415" s="4">
        <f t="shared" si="19"/>
        <v>0</v>
      </c>
      <c r="V415" s="4">
        <v>0</v>
      </c>
      <c r="W415" s="4">
        <v>0</v>
      </c>
      <c r="X415" s="4">
        <v>0</v>
      </c>
      <c r="Y415" s="5">
        <v>5.5489883034689758</v>
      </c>
      <c r="Z415" s="5">
        <v>5.3431372549019498</v>
      </c>
      <c r="AA415" s="4" t="s">
        <v>24</v>
      </c>
      <c r="AB415" s="5">
        <v>82.768535030621962</v>
      </c>
      <c r="AC415" s="5">
        <v>0.3255502692307693</v>
      </c>
      <c r="AD415" s="5">
        <v>1.8291760985640622</v>
      </c>
      <c r="AF415" s="5">
        <v>545.91166666666675</v>
      </c>
    </row>
    <row r="416" spans="1:32" x14ac:dyDescent="0.2">
      <c r="A416" s="3" t="s">
        <v>43</v>
      </c>
      <c r="B416" s="4">
        <v>2012</v>
      </c>
      <c r="C416" s="4">
        <v>19</v>
      </c>
      <c r="D416" s="4">
        <v>0</v>
      </c>
      <c r="E416" s="4">
        <v>0</v>
      </c>
      <c r="F416" s="4">
        <v>0</v>
      </c>
      <c r="G416" s="4">
        <v>1</v>
      </c>
      <c r="H416" s="4">
        <f t="shared" si="18"/>
        <v>4</v>
      </c>
      <c r="I416" s="5">
        <v>1.0910989046096802</v>
      </c>
      <c r="K416" s="4" t="str">
        <f>IF($J$398&lt;=[1]Sheet1!$H$2, "C", IF($J$398&gt;[1]Sheet1!$H$4, "O", "M"))</f>
        <v>O</v>
      </c>
      <c r="L416" s="4">
        <v>26.339463161084375</v>
      </c>
      <c r="M416" s="5">
        <v>26.78190906737299</v>
      </c>
      <c r="N416" s="5">
        <f t="shared" si="20"/>
        <v>-0.44244590628861502</v>
      </c>
      <c r="O416" s="5">
        <v>30.743294375267965</v>
      </c>
      <c r="P416" s="5">
        <v>31.715282356721108</v>
      </c>
      <c r="Q416" s="5">
        <v>27.295794561772347</v>
      </c>
      <c r="R416" s="4">
        <v>0</v>
      </c>
      <c r="S416" s="4">
        <v>0</v>
      </c>
      <c r="T416" s="4">
        <v>0</v>
      </c>
      <c r="U416" s="4">
        <f t="shared" si="19"/>
        <v>0</v>
      </c>
      <c r="V416" s="4">
        <v>0</v>
      </c>
      <c r="W416" s="4">
        <v>0</v>
      </c>
      <c r="X416" s="4">
        <v>0</v>
      </c>
      <c r="Y416" s="5">
        <v>2.4358652141875612</v>
      </c>
      <c r="Z416" s="5">
        <v>5.8235910558852204</v>
      </c>
      <c r="AA416" s="4" t="s">
        <v>24</v>
      </c>
      <c r="AB416" s="5">
        <v>85.764841774042594</v>
      </c>
      <c r="AC416" s="5">
        <v>0.41523103448275878</v>
      </c>
      <c r="AD416" s="5">
        <v>4.761882035014267</v>
      </c>
      <c r="AF416" s="5">
        <v>623.90583333333336</v>
      </c>
    </row>
    <row r="417" spans="1:32" x14ac:dyDescent="0.2">
      <c r="A417" s="3" t="s">
        <v>43</v>
      </c>
      <c r="B417" s="4">
        <v>2013</v>
      </c>
      <c r="C417" s="4">
        <v>19</v>
      </c>
      <c r="D417" s="4">
        <v>0</v>
      </c>
      <c r="E417" s="4">
        <v>0</v>
      </c>
      <c r="F417" s="4">
        <v>0</v>
      </c>
      <c r="G417" s="4">
        <v>1</v>
      </c>
      <c r="H417" s="4">
        <f t="shared" si="18"/>
        <v>4</v>
      </c>
      <c r="I417" s="5">
        <v>1.0910989046096802</v>
      </c>
      <c r="K417" s="4" t="str">
        <f>IF($J$398&lt;=[1]Sheet1!$H$2, "C", IF($J$398&gt;[1]Sheet1!$H$4, "O", "M"))</f>
        <v>O</v>
      </c>
      <c r="L417" s="4">
        <v>26.241384264233453</v>
      </c>
      <c r="M417" s="5">
        <v>26.339463161084375</v>
      </c>
      <c r="N417" s="5">
        <f t="shared" si="20"/>
        <v>-9.8078896850921637E-2</v>
      </c>
      <c r="O417" s="5">
        <v>26.78190906737299</v>
      </c>
      <c r="P417" s="5">
        <v>30.743294375267965</v>
      </c>
      <c r="Q417" s="5">
        <v>31.715282356721108</v>
      </c>
      <c r="R417" s="4">
        <v>0</v>
      </c>
      <c r="S417" s="4">
        <v>0</v>
      </c>
      <c r="T417" s="4">
        <v>0</v>
      </c>
      <c r="U417" s="4">
        <f t="shared" si="19"/>
        <v>0</v>
      </c>
      <c r="V417" s="4">
        <v>0</v>
      </c>
      <c r="W417" s="4">
        <v>0</v>
      </c>
      <c r="X417" s="4">
        <v>0</v>
      </c>
      <c r="Y417" s="5">
        <v>1.6598239893850046</v>
      </c>
      <c r="Z417" s="5">
        <v>2.8859624544687601</v>
      </c>
      <c r="AA417" s="4" t="s">
        <v>24</v>
      </c>
      <c r="AB417" s="5">
        <v>83.741544449183863</v>
      </c>
      <c r="AC417" s="5">
        <v>0.2590111111111108</v>
      </c>
      <c r="AD417" s="5">
        <v>9.9589328098654448</v>
      </c>
      <c r="AF417" s="5">
        <v>638.66750000000002</v>
      </c>
    </row>
    <row r="418" spans="1:32" x14ac:dyDescent="0.2">
      <c r="A418" s="3" t="s">
        <v>43</v>
      </c>
      <c r="B418" s="4">
        <v>2014</v>
      </c>
      <c r="C418" s="4">
        <v>19</v>
      </c>
      <c r="D418" s="4">
        <v>0</v>
      </c>
      <c r="E418" s="4">
        <v>0</v>
      </c>
      <c r="F418" s="4">
        <v>0</v>
      </c>
      <c r="G418" s="4">
        <v>1</v>
      </c>
      <c r="H418" s="4">
        <f t="shared" si="18"/>
        <v>4</v>
      </c>
      <c r="I418" s="5">
        <v>1.0910989046096802</v>
      </c>
      <c r="K418" s="4" t="str">
        <f>IF($J$398&lt;=[1]Sheet1!$H$2, "C", IF($J$398&gt;[1]Sheet1!$H$4, "O", "M"))</f>
        <v>O</v>
      </c>
      <c r="L418" s="4">
        <v>28.512544625359233</v>
      </c>
      <c r="M418" s="5">
        <v>26.241384264233453</v>
      </c>
      <c r="N418" s="5">
        <f t="shared" si="20"/>
        <v>2.27116036112578</v>
      </c>
      <c r="O418" s="5">
        <v>26.339463161084375</v>
      </c>
      <c r="P418" s="5">
        <v>26.78190906737299</v>
      </c>
      <c r="Q418" s="5">
        <v>30.743294375267965</v>
      </c>
      <c r="R418" s="4">
        <v>0</v>
      </c>
      <c r="S418" s="4">
        <v>0</v>
      </c>
      <c r="T418" s="4">
        <v>0</v>
      </c>
      <c r="U418" s="4">
        <f t="shared" si="19"/>
        <v>0</v>
      </c>
      <c r="V418" s="4">
        <v>0</v>
      </c>
      <c r="W418" s="4">
        <v>0</v>
      </c>
      <c r="X418" s="4">
        <v>0</v>
      </c>
      <c r="Y418" s="5">
        <v>1.1909536162713679</v>
      </c>
      <c r="Z418" s="5">
        <v>3.5062636165580101</v>
      </c>
      <c r="AA418" s="4" t="s">
        <v>24</v>
      </c>
      <c r="AB418" s="5">
        <v>82.965894601683317</v>
      </c>
      <c r="AC418" s="5">
        <v>0.22653659003831433</v>
      </c>
      <c r="AD418" s="5">
        <v>5.3844659496953966</v>
      </c>
      <c r="AF418" s="5">
        <v>668.14333333333332</v>
      </c>
    </row>
    <row r="419" spans="1:32" x14ac:dyDescent="0.2">
      <c r="A419" s="3" t="s">
        <v>43</v>
      </c>
      <c r="B419" s="4">
        <v>2015</v>
      </c>
      <c r="C419" s="4">
        <v>19</v>
      </c>
      <c r="D419" s="4">
        <v>0</v>
      </c>
      <c r="E419" s="4">
        <v>0</v>
      </c>
      <c r="F419" s="4">
        <v>0</v>
      </c>
      <c r="G419" s="4">
        <v>1</v>
      </c>
      <c r="H419" s="4">
        <f t="shared" si="18"/>
        <v>4</v>
      </c>
      <c r="I419" s="4"/>
      <c r="J419" s="4"/>
      <c r="K419" s="4" t="str">
        <f>IF($J$398&lt;=[1]Sheet1!$H$2, "C", IF($J$398&gt;[1]Sheet1!$H$4, "O", "M"))</f>
        <v>O</v>
      </c>
      <c r="L419" s="4">
        <v>34.648733729149185</v>
      </c>
      <c r="M419" s="5">
        <v>28.51253453909608</v>
      </c>
      <c r="N419" s="5">
        <f t="shared" si="20"/>
        <v>6.1361991900531052</v>
      </c>
      <c r="O419" s="5">
        <v>26.241384264233453</v>
      </c>
      <c r="P419" s="5">
        <v>26.339463161084375</v>
      </c>
      <c r="Q419" s="5">
        <v>26.78190906737299</v>
      </c>
      <c r="R419" s="4">
        <v>0</v>
      </c>
      <c r="S419" s="4">
        <v>0</v>
      </c>
      <c r="T419" s="4">
        <v>0</v>
      </c>
      <c r="U419" s="4">
        <f t="shared" si="19"/>
        <v>0</v>
      </c>
      <c r="V419" s="4">
        <v>0</v>
      </c>
      <c r="W419" s="4">
        <v>0</v>
      </c>
      <c r="X419" s="4">
        <v>0</v>
      </c>
      <c r="Y419" s="5">
        <v>1.0628087339062176</v>
      </c>
      <c r="Z419" s="5">
        <v>2.6705255541666499</v>
      </c>
      <c r="AA419" s="4" t="s">
        <v>24</v>
      </c>
      <c r="AB419" s="5">
        <v>80.909897455417095</v>
      </c>
      <c r="AC419" s="5">
        <v>0.30615229885057466</v>
      </c>
      <c r="AD419" s="5">
        <v>2.6699113946389446</v>
      </c>
      <c r="AF419" s="5">
        <v>675.33833333333348</v>
      </c>
    </row>
    <row r="420" spans="1:32" x14ac:dyDescent="0.2">
      <c r="A420" s="3" t="s">
        <v>44</v>
      </c>
      <c r="B420" s="4">
        <v>1994</v>
      </c>
      <c r="C420" s="4">
        <v>20</v>
      </c>
      <c r="D420" s="4">
        <v>0</v>
      </c>
      <c r="E420" s="4">
        <v>0</v>
      </c>
      <c r="F420" s="4">
        <v>1</v>
      </c>
      <c r="G420" s="4">
        <v>0</v>
      </c>
      <c r="H420" s="4">
        <f t="shared" si="18"/>
        <v>3</v>
      </c>
      <c r="I420" s="5">
        <v>2.3891928195953369</v>
      </c>
      <c r="J420" s="5">
        <f>AVERAGE(I420:I440)</f>
        <v>2.2880109264737083</v>
      </c>
      <c r="K420" s="4" t="str">
        <f>IF($J$420&lt;=[1]Sheet1!$H$2, "C", IF($J$420&gt;[1]Sheet1!$H$4, "O", "M"))</f>
        <v>O</v>
      </c>
      <c r="L420" s="4">
        <v>32.865286693726581</v>
      </c>
      <c r="M420" s="5">
        <v>37.170717270727991</v>
      </c>
      <c r="N420" s="5">
        <f t="shared" si="20"/>
        <v>-4.3054305770014096</v>
      </c>
      <c r="O420" s="5">
        <v>35.492356654912498</v>
      </c>
      <c r="P420" s="5">
        <v>33.968794672919444</v>
      </c>
      <c r="Q420" s="5">
        <v>35.640423048393572</v>
      </c>
      <c r="R420" s="4">
        <v>0</v>
      </c>
      <c r="S420" s="4">
        <v>0</v>
      </c>
      <c r="T420" s="4">
        <v>0</v>
      </c>
      <c r="U420" s="4">
        <f t="shared" si="19"/>
        <v>0</v>
      </c>
      <c r="V420" s="4">
        <v>0</v>
      </c>
      <c r="W420" s="4">
        <v>0</v>
      </c>
      <c r="X420" s="4">
        <v>0</v>
      </c>
      <c r="Y420" s="5">
        <v>7.7275044345161108</v>
      </c>
      <c r="Z420" s="5">
        <v>2.2892996438863902</v>
      </c>
      <c r="AA420" s="5" t="s">
        <v>24</v>
      </c>
      <c r="AB420" s="5">
        <v>313.20376162752132</v>
      </c>
      <c r="AC420" s="5">
        <v>4.6052885769230762</v>
      </c>
      <c r="AD420" s="5">
        <v>11.537387438732466</v>
      </c>
      <c r="AE420" s="5">
        <v>2.1267</v>
      </c>
      <c r="AF420" s="5">
        <v>85.769166666666607</v>
      </c>
    </row>
    <row r="421" spans="1:32" x14ac:dyDescent="0.2">
      <c r="A421" s="3" t="s">
        <v>44</v>
      </c>
      <c r="B421" s="4">
        <v>1995</v>
      </c>
      <c r="C421" s="4">
        <v>20</v>
      </c>
      <c r="D421" s="4">
        <v>0</v>
      </c>
      <c r="E421" s="4">
        <v>0</v>
      </c>
      <c r="F421" s="4">
        <v>1</v>
      </c>
      <c r="G421" s="4">
        <v>0</v>
      </c>
      <c r="H421" s="4">
        <f t="shared" si="18"/>
        <v>3</v>
      </c>
      <c r="I421" s="5">
        <v>2.3891928195953369</v>
      </c>
      <c r="K421" s="4" t="str">
        <f>IF($J$420&lt;=[1]Sheet1!$H$2, "C", IF($J$420&gt;[1]Sheet1!$H$4, "O", "M"))</f>
        <v>O</v>
      </c>
      <c r="L421" s="4">
        <v>33.840657016278506</v>
      </c>
      <c r="M421" s="5">
        <v>32.865286693726581</v>
      </c>
      <c r="N421" s="5">
        <f t="shared" si="20"/>
        <v>0.97537032255192457</v>
      </c>
      <c r="O421" s="5">
        <v>37.170717270727991</v>
      </c>
      <c r="P421" s="5">
        <v>35.492356654912498</v>
      </c>
      <c r="Q421" s="5">
        <v>33.968794672919444</v>
      </c>
      <c r="R421" s="4">
        <v>0</v>
      </c>
      <c r="S421" s="4">
        <v>0</v>
      </c>
      <c r="T421" s="4">
        <v>0</v>
      </c>
      <c r="U421" s="4">
        <f t="shared" si="19"/>
        <v>0</v>
      </c>
      <c r="V421" s="4">
        <v>0</v>
      </c>
      <c r="W421" s="4">
        <v>0</v>
      </c>
      <c r="X421" s="4">
        <v>0</v>
      </c>
      <c r="Y421" s="5">
        <v>11.589077088552733</v>
      </c>
      <c r="Z421" s="5">
        <v>3.1001326259950601</v>
      </c>
      <c r="AA421" s="4" t="s">
        <v>24</v>
      </c>
      <c r="AB421" s="5">
        <v>315.84389492422463</v>
      </c>
      <c r="AC421" s="5">
        <v>5.8531701538461531</v>
      </c>
      <c r="AD421" s="5">
        <v>11.537387438732466</v>
      </c>
      <c r="AE421" s="5">
        <v>2.9817</v>
      </c>
      <c r="AF421" s="5">
        <v>87.414166666666674</v>
      </c>
    </row>
    <row r="422" spans="1:32" x14ac:dyDescent="0.2">
      <c r="A422" s="3" t="s">
        <v>44</v>
      </c>
      <c r="B422" s="4">
        <v>1996</v>
      </c>
      <c r="C422" s="4">
        <v>20</v>
      </c>
      <c r="D422" s="4">
        <v>0</v>
      </c>
      <c r="E422" s="4">
        <v>0</v>
      </c>
      <c r="F422" s="4">
        <v>1</v>
      </c>
      <c r="G422" s="4">
        <v>0</v>
      </c>
      <c r="H422" s="4">
        <f t="shared" si="18"/>
        <v>3</v>
      </c>
      <c r="I422" s="5">
        <v>2.3891928195953369</v>
      </c>
      <c r="K422" s="4" t="str">
        <f>IF($J$420&lt;=[1]Sheet1!$H$2, "C", IF($J$420&gt;[1]Sheet1!$H$4, "O", "M"))</f>
        <v>O</v>
      </c>
      <c r="L422" s="4">
        <v>35.021514861034383</v>
      </c>
      <c r="M422" s="5">
        <v>33.840657016278506</v>
      </c>
      <c r="N422" s="5">
        <f t="shared" si="20"/>
        <v>1.1808578447558773</v>
      </c>
      <c r="O422" s="5">
        <v>32.865286693726581</v>
      </c>
      <c r="P422" s="5">
        <v>37.170717270727991</v>
      </c>
      <c r="Q422" s="5">
        <v>35.492356654912498</v>
      </c>
      <c r="R422" s="4">
        <v>0</v>
      </c>
      <c r="S422" s="4">
        <v>0</v>
      </c>
      <c r="T422" s="4">
        <v>0</v>
      </c>
      <c r="U422" s="4">
        <f t="shared" si="19"/>
        <v>0</v>
      </c>
      <c r="V422" s="4">
        <v>0</v>
      </c>
      <c r="W422" s="4">
        <v>0</v>
      </c>
      <c r="X422" s="4">
        <v>0</v>
      </c>
      <c r="Y422" s="5">
        <v>13.124663060567787</v>
      </c>
      <c r="Z422" s="5">
        <v>1.7205338478851799</v>
      </c>
      <c r="AA422" s="4" t="s">
        <v>24</v>
      </c>
      <c r="AB422" s="5">
        <v>345.74422056378751</v>
      </c>
      <c r="AC422" s="5">
        <v>5.3455693511450377</v>
      </c>
      <c r="AD422" s="5">
        <v>10.925456110902459</v>
      </c>
      <c r="AE422" s="5">
        <v>4.7191999999999998</v>
      </c>
      <c r="AF422" s="5">
        <v>121.2025</v>
      </c>
    </row>
    <row r="423" spans="1:32" x14ac:dyDescent="0.2">
      <c r="A423" s="3" t="s">
        <v>44</v>
      </c>
      <c r="B423" s="4">
        <v>1997</v>
      </c>
      <c r="C423" s="4">
        <v>20</v>
      </c>
      <c r="D423" s="4">
        <v>0</v>
      </c>
      <c r="E423" s="4">
        <v>0</v>
      </c>
      <c r="F423" s="4">
        <v>1</v>
      </c>
      <c r="G423" s="4">
        <v>0</v>
      </c>
      <c r="H423" s="4">
        <f t="shared" si="18"/>
        <v>3</v>
      </c>
      <c r="I423" s="5">
        <v>1.3267829418182373</v>
      </c>
      <c r="K423" s="4" t="str">
        <f>IF($J$420&lt;=[1]Sheet1!$H$2, "C", IF($J$420&gt;[1]Sheet1!$H$4, "O", "M"))</f>
        <v>O</v>
      </c>
      <c r="L423" s="4">
        <v>38.203780841628934</v>
      </c>
      <c r="M423" s="5">
        <v>35.021514861034383</v>
      </c>
      <c r="N423" s="5">
        <f t="shared" si="20"/>
        <v>3.1822659805945506</v>
      </c>
      <c r="O423" s="5">
        <v>33.840657016278506</v>
      </c>
      <c r="P423" s="5">
        <v>32.865286693726581</v>
      </c>
      <c r="Q423" s="5">
        <v>37.170717270727991</v>
      </c>
      <c r="R423" s="4">
        <v>0</v>
      </c>
      <c r="S423" s="4">
        <v>0</v>
      </c>
      <c r="T423" s="4">
        <v>0</v>
      </c>
      <c r="U423" s="4">
        <f t="shared" si="19"/>
        <v>0</v>
      </c>
      <c r="V423" s="4">
        <v>0</v>
      </c>
      <c r="W423" s="4">
        <v>0</v>
      </c>
      <c r="X423" s="4">
        <v>0</v>
      </c>
      <c r="Y423" s="5">
        <v>10.04331269735027</v>
      </c>
      <c r="Z423" s="5">
        <v>1.38318052481886</v>
      </c>
      <c r="AA423" s="4" t="s">
        <v>24</v>
      </c>
      <c r="AB423" s="5">
        <v>335.93316525576171</v>
      </c>
      <c r="AC423" s="5">
        <v>5.5666122605363997</v>
      </c>
      <c r="AD423" s="5">
        <v>7.0280458499358787</v>
      </c>
      <c r="AE423" s="5">
        <v>5.2328999999999999</v>
      </c>
      <c r="AF423" s="5">
        <v>151.53083333333333</v>
      </c>
    </row>
    <row r="424" spans="1:32" x14ac:dyDescent="0.2">
      <c r="A424" s="3" t="s">
        <v>44</v>
      </c>
      <c r="B424" s="4">
        <v>1998</v>
      </c>
      <c r="C424" s="4">
        <v>20</v>
      </c>
      <c r="D424" s="4">
        <v>0</v>
      </c>
      <c r="E424" s="4">
        <v>0</v>
      </c>
      <c r="F424" s="4">
        <v>1</v>
      </c>
      <c r="G424" s="4">
        <v>0</v>
      </c>
      <c r="H424" s="4">
        <f t="shared" si="18"/>
        <v>3</v>
      </c>
      <c r="I424" s="5">
        <v>1.3267829418182373</v>
      </c>
      <c r="K424" s="4" t="str">
        <f>IF($J$420&lt;=[1]Sheet1!$H$2, "C", IF($J$420&gt;[1]Sheet1!$H$4, "O", "M"))</f>
        <v>O</v>
      </c>
      <c r="L424" s="4">
        <v>31.569091810321098</v>
      </c>
      <c r="M424" s="5">
        <v>38.203780841628934</v>
      </c>
      <c r="N424" s="5">
        <f t="shared" si="20"/>
        <v>-6.6346890313078362</v>
      </c>
      <c r="O424" s="5">
        <v>35.021514861034383</v>
      </c>
      <c r="P424" s="5">
        <v>33.840657016278506</v>
      </c>
      <c r="Q424" s="5">
        <v>32.865286693726581</v>
      </c>
      <c r="R424" s="4">
        <v>0</v>
      </c>
      <c r="S424" s="4">
        <v>0</v>
      </c>
      <c r="T424" s="4">
        <v>0</v>
      </c>
      <c r="U424" s="4">
        <f t="shared" si="19"/>
        <v>0</v>
      </c>
      <c r="V424" s="4">
        <v>0</v>
      </c>
      <c r="W424" s="4">
        <v>0</v>
      </c>
      <c r="X424" s="4">
        <v>0</v>
      </c>
      <c r="Y424" s="5">
        <v>13.730190437875756</v>
      </c>
      <c r="Z424" s="5">
        <v>2.0035861853895498</v>
      </c>
      <c r="AA424" s="4" t="s">
        <v>24</v>
      </c>
      <c r="AB424" s="5">
        <v>325.39336419597441</v>
      </c>
      <c r="AC424" s="5">
        <v>5.3894801532567103</v>
      </c>
      <c r="AD424" s="5">
        <v>7.5319339105958107</v>
      </c>
      <c r="AE424" s="5">
        <v>8.9200999999999997</v>
      </c>
      <c r="AF424" s="5">
        <v>147.5275</v>
      </c>
    </row>
    <row r="425" spans="1:32" x14ac:dyDescent="0.2">
      <c r="A425" s="3" t="s">
        <v>44</v>
      </c>
      <c r="B425" s="4">
        <v>1999</v>
      </c>
      <c r="C425" s="4">
        <v>20</v>
      </c>
      <c r="D425" s="4">
        <v>0</v>
      </c>
      <c r="E425" s="4">
        <v>0</v>
      </c>
      <c r="F425" s="4">
        <v>1</v>
      </c>
      <c r="G425" s="4">
        <v>0</v>
      </c>
      <c r="H425" s="4">
        <f t="shared" si="18"/>
        <v>3</v>
      </c>
      <c r="I425" s="5">
        <v>2.3891928195953369</v>
      </c>
      <c r="K425" s="4" t="str">
        <f>IF($J$420&lt;=[1]Sheet1!$H$2, "C", IF($J$420&gt;[1]Sheet1!$H$4, "O", "M"))</f>
        <v>O</v>
      </c>
      <c r="L425" s="4">
        <v>32.703270224458272</v>
      </c>
      <c r="M425" s="5">
        <v>31.569091810321098</v>
      </c>
      <c r="N425" s="5">
        <f t="shared" si="20"/>
        <v>1.1341784141371747</v>
      </c>
      <c r="O425" s="5">
        <v>38.203780841628934</v>
      </c>
      <c r="P425" s="5">
        <v>35.021514861034383</v>
      </c>
      <c r="Q425" s="5">
        <v>33.840657016278506</v>
      </c>
      <c r="R425" s="4">
        <v>0</v>
      </c>
      <c r="S425" s="4">
        <v>0</v>
      </c>
      <c r="T425" s="4">
        <v>0</v>
      </c>
      <c r="U425" s="4">
        <f t="shared" si="19"/>
        <v>0</v>
      </c>
      <c r="V425" s="4">
        <v>0</v>
      </c>
      <c r="W425" s="4">
        <v>0</v>
      </c>
      <c r="X425" s="4">
        <v>0</v>
      </c>
      <c r="Y425" s="5">
        <v>8.5335068388881421</v>
      </c>
      <c r="Z425" s="5">
        <v>-0.26750229287618699</v>
      </c>
      <c r="AA425" s="4" t="s">
        <v>24</v>
      </c>
      <c r="AB425" s="5">
        <v>313.8848705698469</v>
      </c>
      <c r="AC425" s="5">
        <v>5.2290990038314114</v>
      </c>
      <c r="AD425" s="5">
        <v>8.2911177078816678</v>
      </c>
      <c r="AE425" s="5">
        <v>10.0923</v>
      </c>
      <c r="AF425" s="5">
        <v>151.51583333333335</v>
      </c>
    </row>
    <row r="426" spans="1:32" x14ac:dyDescent="0.2">
      <c r="A426" s="3" t="s">
        <v>44</v>
      </c>
      <c r="B426" s="4">
        <v>2000</v>
      </c>
      <c r="C426" s="4">
        <v>20</v>
      </c>
      <c r="D426" s="4">
        <v>0</v>
      </c>
      <c r="E426" s="4">
        <v>0</v>
      </c>
      <c r="F426" s="4">
        <v>1</v>
      </c>
      <c r="G426" s="4">
        <v>0</v>
      </c>
      <c r="H426" s="4">
        <f t="shared" si="18"/>
        <v>3</v>
      </c>
      <c r="I426" s="5">
        <v>2.3891928195953369</v>
      </c>
      <c r="K426" s="4" t="str">
        <f>IF($J$420&lt;=[1]Sheet1!$H$2, "C", IF($J$420&gt;[1]Sheet1!$H$4, "O", "M"))</f>
        <v>O</v>
      </c>
      <c r="L426" s="4">
        <v>34.89862163678589</v>
      </c>
      <c r="M426" s="5">
        <v>32.703270224458272</v>
      </c>
      <c r="N426" s="5">
        <f t="shared" si="20"/>
        <v>2.1953514123276179</v>
      </c>
      <c r="O426" s="5">
        <v>31.569091810321098</v>
      </c>
      <c r="P426" s="5">
        <v>38.203780841628934</v>
      </c>
      <c r="Q426" s="5">
        <v>35.021514861034383</v>
      </c>
      <c r="R426" s="4">
        <v>0</v>
      </c>
      <c r="S426" s="4">
        <v>0</v>
      </c>
      <c r="T426" s="4">
        <v>0</v>
      </c>
      <c r="U426" s="4">
        <f t="shared" si="19"/>
        <v>0</v>
      </c>
      <c r="V426" s="4">
        <v>0</v>
      </c>
      <c r="W426" s="4">
        <v>0</v>
      </c>
      <c r="X426" s="4">
        <v>0</v>
      </c>
      <c r="Y426" s="5">
        <v>19.213427412707695</v>
      </c>
      <c r="Z426" s="5">
        <v>1.67098337371804E-2</v>
      </c>
      <c r="AA426" s="4" t="s">
        <v>24</v>
      </c>
      <c r="AB426" s="5">
        <v>337.54395729501357</v>
      </c>
      <c r="AC426" s="5">
        <v>6.3347528846153871</v>
      </c>
      <c r="AD426" s="5">
        <v>-2.2252297426660306</v>
      </c>
      <c r="AE426" s="5">
        <v>2.0186000000000002</v>
      </c>
      <c r="AF426" s="5">
        <v>184.79416666666665</v>
      </c>
    </row>
    <row r="427" spans="1:32" x14ac:dyDescent="0.2">
      <c r="A427" s="3" t="s">
        <v>44</v>
      </c>
      <c r="B427" s="4">
        <v>2001</v>
      </c>
      <c r="C427" s="4">
        <v>20</v>
      </c>
      <c r="D427" s="4">
        <v>0</v>
      </c>
      <c r="E427" s="4">
        <v>0</v>
      </c>
      <c r="F427" s="4">
        <v>1</v>
      </c>
      <c r="G427" s="4">
        <v>0</v>
      </c>
      <c r="H427" s="4">
        <f t="shared" si="18"/>
        <v>3</v>
      </c>
      <c r="I427" s="5">
        <v>2.3891928195953369</v>
      </c>
      <c r="K427" s="4" t="str">
        <f>IF($J$420&lt;=[1]Sheet1!$H$2, "C", IF($J$420&gt;[1]Sheet1!$H$4, "O", "M"))</f>
        <v>O</v>
      </c>
      <c r="L427" s="4">
        <v>27.760306199566052</v>
      </c>
      <c r="M427" s="5">
        <v>34.89862163678589</v>
      </c>
      <c r="N427" s="5">
        <f t="shared" si="20"/>
        <v>-7.1383154372198376</v>
      </c>
      <c r="O427" s="5">
        <v>32.703270224458272</v>
      </c>
      <c r="P427" s="5">
        <v>31.569091810321098</v>
      </c>
      <c r="Q427" s="5">
        <v>38.203780841628934</v>
      </c>
      <c r="R427" s="4">
        <v>0</v>
      </c>
      <c r="S427" s="4">
        <v>0</v>
      </c>
      <c r="T427" s="4">
        <v>0</v>
      </c>
      <c r="U427" s="4">
        <f t="shared" si="19"/>
        <v>0</v>
      </c>
      <c r="V427" s="4">
        <v>0</v>
      </c>
      <c r="W427" s="4">
        <v>0</v>
      </c>
      <c r="X427" s="4">
        <v>0</v>
      </c>
      <c r="Y427" s="5">
        <v>16.189771976099873</v>
      </c>
      <c r="Z427" s="5">
        <v>1.3616239244845301</v>
      </c>
      <c r="AA427" s="4" t="s">
        <v>24</v>
      </c>
      <c r="AB427" s="5">
        <v>366.07088707807941</v>
      </c>
      <c r="AC427" s="5">
        <v>3.661243026819923</v>
      </c>
      <c r="AD427" s="5">
        <v>6.0952044934051059</v>
      </c>
      <c r="AE427" s="5">
        <v>8.0722000000000005</v>
      </c>
      <c r="AF427" s="5">
        <v>201.53250000000003</v>
      </c>
    </row>
    <row r="428" spans="1:32" x14ac:dyDescent="0.2">
      <c r="A428" s="3" t="s">
        <v>44</v>
      </c>
      <c r="B428" s="4">
        <v>2002</v>
      </c>
      <c r="C428" s="4">
        <v>20</v>
      </c>
      <c r="D428" s="4">
        <v>0</v>
      </c>
      <c r="E428" s="4">
        <v>0</v>
      </c>
      <c r="F428" s="4">
        <v>1</v>
      </c>
      <c r="G428" s="4">
        <v>0</v>
      </c>
      <c r="H428" s="4">
        <f t="shared" si="18"/>
        <v>3</v>
      </c>
      <c r="I428" s="5">
        <v>2.3891928195953369</v>
      </c>
      <c r="K428" s="4" t="str">
        <f>IF($J$420&lt;=[1]Sheet1!$H$2, "C", IF($J$420&gt;[1]Sheet1!$H$4, "O", "M"))</f>
        <v>O</v>
      </c>
      <c r="L428" s="4">
        <v>25.478846795144751</v>
      </c>
      <c r="M428" s="5">
        <v>27.760306199566052</v>
      </c>
      <c r="N428" s="5">
        <f t="shared" si="20"/>
        <v>-2.2814594044213017</v>
      </c>
      <c r="O428" s="5">
        <v>34.89862163678589</v>
      </c>
      <c r="P428" s="5">
        <v>32.703270224458272</v>
      </c>
      <c r="Q428" s="5">
        <v>31.569091810321098</v>
      </c>
      <c r="R428" s="4">
        <v>0</v>
      </c>
      <c r="S428" s="4">
        <v>0</v>
      </c>
      <c r="T428" s="4">
        <v>0</v>
      </c>
      <c r="U428" s="4">
        <f t="shared" si="19"/>
        <v>0</v>
      </c>
      <c r="V428" s="4">
        <v>0</v>
      </c>
      <c r="W428" s="4">
        <v>0</v>
      </c>
      <c r="X428" s="4">
        <v>0</v>
      </c>
      <c r="Y428" s="5">
        <v>19.047594170131202</v>
      </c>
      <c r="Z428" s="5">
        <v>0.99719795615593099</v>
      </c>
      <c r="AA428" s="4" t="s">
        <v>24</v>
      </c>
      <c r="AB428" s="5">
        <v>352.74922628100421</v>
      </c>
      <c r="AC428" s="5">
        <v>1.7330403448275855</v>
      </c>
      <c r="AD428" s="5">
        <v>8.897544417649101</v>
      </c>
      <c r="AE428" s="5">
        <v>6.6779999999999999</v>
      </c>
      <c r="AF428" s="5">
        <v>208.45416666666665</v>
      </c>
    </row>
    <row r="429" spans="1:32" x14ac:dyDescent="0.2">
      <c r="A429" s="3" t="s">
        <v>44</v>
      </c>
      <c r="B429" s="4">
        <v>2003</v>
      </c>
      <c r="C429" s="4">
        <v>20</v>
      </c>
      <c r="D429" s="4">
        <v>0</v>
      </c>
      <c r="E429" s="4">
        <v>0</v>
      </c>
      <c r="F429" s="4">
        <v>1</v>
      </c>
      <c r="G429" s="4">
        <v>0</v>
      </c>
      <c r="H429" s="4">
        <f t="shared" si="18"/>
        <v>3</v>
      </c>
      <c r="I429" s="5">
        <v>2.3891928195953369</v>
      </c>
      <c r="K429" s="4" t="str">
        <f>IF($J$420&lt;=[1]Sheet1!$H$2, "C", IF($J$420&gt;[1]Sheet1!$H$4, "O", "M"))</f>
        <v>O</v>
      </c>
      <c r="L429" s="4">
        <v>17.640556747564144</v>
      </c>
      <c r="M429" s="5">
        <v>25.478846795144751</v>
      </c>
      <c r="N429" s="5">
        <f t="shared" si="20"/>
        <v>-7.8382900475806068</v>
      </c>
      <c r="O429" s="5">
        <v>27.760306199566052</v>
      </c>
      <c r="P429" s="5">
        <v>34.89862163678589</v>
      </c>
      <c r="Q429" s="5">
        <v>32.703270224458272</v>
      </c>
      <c r="R429" s="4">
        <v>0</v>
      </c>
      <c r="S429" s="4">
        <v>0</v>
      </c>
      <c r="T429" s="4">
        <v>0</v>
      </c>
      <c r="U429" s="4">
        <f t="shared" si="19"/>
        <v>0</v>
      </c>
      <c r="V429" s="4">
        <v>0</v>
      </c>
      <c r="W429" s="4">
        <v>0</v>
      </c>
      <c r="X429" s="4">
        <v>0</v>
      </c>
      <c r="Y429" s="5">
        <v>6.696943771807697</v>
      </c>
      <c r="Z429" s="5">
        <v>-0.39167686658508299</v>
      </c>
      <c r="AA429" s="4" t="s">
        <v>24</v>
      </c>
      <c r="AB429" s="5">
        <v>354.27798959970221</v>
      </c>
      <c r="AC429" s="5">
        <v>1.1770885823754806</v>
      </c>
      <c r="AD429" s="5">
        <v>-0.9522900659290201</v>
      </c>
      <c r="AE429" s="5">
        <v>7.1361999999999997</v>
      </c>
      <c r="AF429" s="5">
        <v>258.45250000000004</v>
      </c>
    </row>
    <row r="430" spans="1:32" x14ac:dyDescent="0.2">
      <c r="A430" s="3" t="s">
        <v>44</v>
      </c>
      <c r="B430" s="4">
        <v>2004</v>
      </c>
      <c r="C430" s="4">
        <v>20</v>
      </c>
      <c r="D430" s="4">
        <v>0</v>
      </c>
      <c r="E430" s="4">
        <v>0</v>
      </c>
      <c r="F430" s="4">
        <v>1</v>
      </c>
      <c r="G430" s="4">
        <v>0</v>
      </c>
      <c r="H430" s="4">
        <f t="shared" si="18"/>
        <v>3</v>
      </c>
      <c r="I430" s="5">
        <v>2.3891928195953369</v>
      </c>
      <c r="K430" s="4" t="str">
        <f>IF($J$420&lt;=[1]Sheet1!$H$2, "C", IF($J$420&gt;[1]Sheet1!$H$4, "O", "M"))</f>
        <v>O</v>
      </c>
      <c r="L430" s="4">
        <v>23.104898148459991</v>
      </c>
      <c r="M430" s="5">
        <v>17.640556747564144</v>
      </c>
      <c r="N430" s="5">
        <f t="shared" si="20"/>
        <v>5.4643414008958473</v>
      </c>
      <c r="O430" s="5">
        <v>25.478846795144751</v>
      </c>
      <c r="P430" s="5">
        <v>27.760306199566052</v>
      </c>
      <c r="Q430" s="5">
        <v>34.89862163678589</v>
      </c>
      <c r="R430" s="4">
        <v>0</v>
      </c>
      <c r="S430" s="4">
        <v>0</v>
      </c>
      <c r="T430" s="4">
        <v>0</v>
      </c>
      <c r="U430" s="4">
        <f t="shared" si="19"/>
        <v>0</v>
      </c>
      <c r="V430" s="4">
        <v>0</v>
      </c>
      <c r="W430" s="4">
        <v>0</v>
      </c>
      <c r="X430" s="4">
        <v>0</v>
      </c>
      <c r="Y430" s="5">
        <v>17.578534017020463</v>
      </c>
      <c r="Z430" s="5">
        <v>0.50790530023759795</v>
      </c>
      <c r="AA430" s="4" t="s">
        <v>24</v>
      </c>
      <c r="AB430" s="5">
        <v>382.79140665034288</v>
      </c>
      <c r="AC430" s="5">
        <v>1.574740267175573</v>
      </c>
      <c r="AD430" s="5">
        <v>4.2116865520360705</v>
      </c>
      <c r="AE430" s="5">
        <v>1.0073000000000001</v>
      </c>
      <c r="AF430" s="5">
        <v>291.66749999999996</v>
      </c>
    </row>
    <row r="431" spans="1:32" x14ac:dyDescent="0.2">
      <c r="A431" s="3" t="s">
        <v>44</v>
      </c>
      <c r="B431" s="4">
        <v>2005</v>
      </c>
      <c r="C431" s="4">
        <v>20</v>
      </c>
      <c r="D431" s="4">
        <v>0</v>
      </c>
      <c r="E431" s="4">
        <v>0</v>
      </c>
      <c r="F431" s="4">
        <v>1</v>
      </c>
      <c r="G431" s="4">
        <v>0</v>
      </c>
      <c r="H431" s="4">
        <f t="shared" si="18"/>
        <v>3</v>
      </c>
      <c r="I431" s="5">
        <v>2.3891928195953369</v>
      </c>
      <c r="K431" s="4" t="str">
        <f>IF($J$420&lt;=[1]Sheet1!$H$2, "C", IF($J$420&gt;[1]Sheet1!$H$4, "O", "M"))</f>
        <v>O</v>
      </c>
      <c r="L431" s="4">
        <v>21.366645604836052</v>
      </c>
      <c r="M431" s="5">
        <v>23.104898148459991</v>
      </c>
      <c r="N431" s="5">
        <f t="shared" si="20"/>
        <v>-1.7382525436239398</v>
      </c>
      <c r="O431" s="5">
        <v>17.640556747564144</v>
      </c>
      <c r="P431" s="5">
        <v>25.478846795144751</v>
      </c>
      <c r="Q431" s="5">
        <v>27.760306199566052</v>
      </c>
      <c r="R431" s="4">
        <v>0</v>
      </c>
      <c r="S431" s="4">
        <v>0</v>
      </c>
      <c r="T431" s="4">
        <v>0</v>
      </c>
      <c r="U431" s="4">
        <f t="shared" si="19"/>
        <v>0</v>
      </c>
      <c r="V431" s="4">
        <v>0</v>
      </c>
      <c r="W431" s="4">
        <v>0</v>
      </c>
      <c r="X431" s="4">
        <v>0</v>
      </c>
      <c r="Y431" s="5">
        <v>21.359683184379207</v>
      </c>
      <c r="Z431" s="5">
        <v>1.66272719863068</v>
      </c>
      <c r="AA431" s="4" t="s">
        <v>24</v>
      </c>
      <c r="AB431" s="5">
        <v>406.29207545019079</v>
      </c>
      <c r="AC431" s="5">
        <v>3.4567601538461545</v>
      </c>
      <c r="AD431" s="5">
        <v>4.4353281470817194</v>
      </c>
      <c r="AE431" s="5">
        <v>3.0068999999999999</v>
      </c>
      <c r="AF431" s="5">
        <v>330.82833333333338</v>
      </c>
    </row>
    <row r="432" spans="1:32" x14ac:dyDescent="0.2">
      <c r="A432" s="3" t="s">
        <v>44</v>
      </c>
      <c r="B432" s="4">
        <v>2006</v>
      </c>
      <c r="C432" s="4">
        <v>20</v>
      </c>
      <c r="D432" s="4">
        <v>0</v>
      </c>
      <c r="E432" s="4">
        <v>0</v>
      </c>
      <c r="F432" s="4">
        <v>1</v>
      </c>
      <c r="G432" s="4">
        <v>0</v>
      </c>
      <c r="H432" s="4">
        <f t="shared" si="18"/>
        <v>3</v>
      </c>
      <c r="I432" s="5">
        <v>2.3891928195953369</v>
      </c>
      <c r="K432" s="4" t="str">
        <f>IF($J$420&lt;=[1]Sheet1!$H$2, "C", IF($J$420&gt;[1]Sheet1!$H$4, "O", "M"))</f>
        <v>O</v>
      </c>
      <c r="L432" s="4">
        <v>22.323290821214893</v>
      </c>
      <c r="M432" s="5">
        <v>21.366645604836052</v>
      </c>
      <c r="N432" s="5">
        <f t="shared" si="20"/>
        <v>0.95664521637884192</v>
      </c>
      <c r="O432" s="5">
        <v>23.104898148459991</v>
      </c>
      <c r="P432" s="5">
        <v>17.640556747564144</v>
      </c>
      <c r="Q432" s="5">
        <v>25.478846795144751</v>
      </c>
      <c r="R432" s="4">
        <v>0</v>
      </c>
      <c r="S432" s="4">
        <v>0</v>
      </c>
      <c r="T432" s="4">
        <v>0</v>
      </c>
      <c r="U432" s="4">
        <f t="shared" si="19"/>
        <v>0</v>
      </c>
      <c r="V432" s="4">
        <v>0</v>
      </c>
      <c r="W432" s="4">
        <v>0</v>
      </c>
      <c r="X432" s="4">
        <v>0</v>
      </c>
      <c r="Y432" s="5">
        <v>14.19765988561775</v>
      </c>
      <c r="Z432" s="5">
        <v>0.42510627656906502</v>
      </c>
      <c r="AA432" s="4" t="s">
        <v>24</v>
      </c>
      <c r="AB432" s="5">
        <v>422.33046012241016</v>
      </c>
      <c r="AC432" s="5">
        <v>5.0368586923076846</v>
      </c>
      <c r="AD432" s="5">
        <v>9.5491754764571226</v>
      </c>
      <c r="AE432" s="5">
        <v>3.5318000000000001</v>
      </c>
      <c r="AF432" s="5">
        <v>363.50416666666666</v>
      </c>
    </row>
    <row r="433" spans="1:32" x14ac:dyDescent="0.2">
      <c r="A433" s="3" t="s">
        <v>44</v>
      </c>
      <c r="B433" s="4">
        <v>2007</v>
      </c>
      <c r="C433" s="4">
        <v>20</v>
      </c>
      <c r="D433" s="4">
        <v>0</v>
      </c>
      <c r="E433" s="4">
        <v>0</v>
      </c>
      <c r="F433" s="4">
        <v>1</v>
      </c>
      <c r="G433" s="4">
        <v>0</v>
      </c>
      <c r="H433" s="4">
        <f t="shared" si="18"/>
        <v>3</v>
      </c>
      <c r="I433" s="5">
        <v>2.3891928195953369</v>
      </c>
      <c r="K433" s="4" t="str">
        <f>IF($J$420&lt;=[1]Sheet1!$H$2, "C", IF($J$420&gt;[1]Sheet1!$H$4, "O", "M"))</f>
        <v>O</v>
      </c>
      <c r="L433" s="4">
        <v>23.120053913403808</v>
      </c>
      <c r="M433" s="5">
        <v>22.323290821214893</v>
      </c>
      <c r="N433" s="5">
        <f t="shared" si="20"/>
        <v>0.79676309218891461</v>
      </c>
      <c r="O433" s="5">
        <v>21.366645604836052</v>
      </c>
      <c r="P433" s="5">
        <v>23.104898148459991</v>
      </c>
      <c r="Q433" s="5">
        <v>17.640556747564144</v>
      </c>
      <c r="R433" s="4">
        <v>0</v>
      </c>
      <c r="S433" s="4">
        <v>0</v>
      </c>
      <c r="T433" s="4">
        <v>0</v>
      </c>
      <c r="U433" s="4">
        <f t="shared" si="19"/>
        <v>0</v>
      </c>
      <c r="V433" s="4">
        <v>0</v>
      </c>
      <c r="W433" s="4">
        <v>0</v>
      </c>
      <c r="X433" s="4">
        <v>0</v>
      </c>
      <c r="Y433" s="5">
        <v>24.982804609048305</v>
      </c>
      <c r="Z433" s="5">
        <v>1.0209163346613499</v>
      </c>
      <c r="AA433" s="4" t="s">
        <v>24</v>
      </c>
      <c r="AB433" s="5">
        <v>430.35761279196032</v>
      </c>
      <c r="AC433" s="5">
        <v>5.1346301532567145</v>
      </c>
      <c r="AD433" s="5">
        <v>7.4891574588186813</v>
      </c>
      <c r="AE433" s="5">
        <v>-0.50160000000000005</v>
      </c>
      <c r="AF433" s="5">
        <v>395.15833333333336</v>
      </c>
    </row>
    <row r="434" spans="1:32" x14ac:dyDescent="0.2">
      <c r="A434" s="3" t="s">
        <v>44</v>
      </c>
      <c r="B434" s="4">
        <v>2008</v>
      </c>
      <c r="C434" s="4">
        <v>20</v>
      </c>
      <c r="D434" s="4">
        <v>0</v>
      </c>
      <c r="E434" s="4">
        <v>0</v>
      </c>
      <c r="F434" s="4">
        <v>1</v>
      </c>
      <c r="G434" s="4">
        <v>0</v>
      </c>
      <c r="H434" s="4">
        <f t="shared" si="18"/>
        <v>3</v>
      </c>
      <c r="I434" s="5">
        <v>2.3891928195953369</v>
      </c>
      <c r="K434" s="4" t="str">
        <f>IF($J$420&lt;=[1]Sheet1!$H$2, "C", IF($J$420&gt;[1]Sheet1!$H$4, "O", "M"))</f>
        <v>O</v>
      </c>
      <c r="L434" s="4">
        <v>30.437818313378461</v>
      </c>
      <c r="M434" s="5">
        <v>23.120053913403808</v>
      </c>
      <c r="N434" s="5">
        <f t="shared" si="20"/>
        <v>7.3177643999746529</v>
      </c>
      <c r="O434" s="5">
        <v>22.323290821214893</v>
      </c>
      <c r="P434" s="5">
        <v>21.366645604836052</v>
      </c>
      <c r="Q434" s="5">
        <v>23.104898148459991</v>
      </c>
      <c r="R434" s="4">
        <v>0</v>
      </c>
      <c r="S434" s="4">
        <v>0</v>
      </c>
      <c r="T434" s="4">
        <v>0</v>
      </c>
      <c r="U434" s="4">
        <f t="shared" si="19"/>
        <v>0</v>
      </c>
      <c r="V434" s="4">
        <v>0</v>
      </c>
      <c r="W434" s="4">
        <v>0</v>
      </c>
      <c r="X434" s="4">
        <v>0</v>
      </c>
      <c r="Y434" s="5">
        <v>26.521206815507458</v>
      </c>
      <c r="Z434" s="5">
        <v>2.09514419521813</v>
      </c>
      <c r="AA434" s="4" t="s">
        <v>24</v>
      </c>
      <c r="AB434" s="5">
        <v>398.65780546197635</v>
      </c>
      <c r="AC434" s="5">
        <v>2.8384316793893118</v>
      </c>
      <c r="AD434" s="5">
        <v>8.8601961142316981</v>
      </c>
      <c r="AE434" s="5">
        <v>6.9756999999999998</v>
      </c>
      <c r="AF434" s="5">
        <v>393.37833333333333</v>
      </c>
    </row>
    <row r="435" spans="1:32" x14ac:dyDescent="0.2">
      <c r="A435" s="3" t="s">
        <v>44</v>
      </c>
      <c r="B435" s="4">
        <v>2009</v>
      </c>
      <c r="C435" s="4">
        <v>20</v>
      </c>
      <c r="D435" s="4">
        <v>0</v>
      </c>
      <c r="E435" s="4">
        <v>0</v>
      </c>
      <c r="F435" s="4">
        <v>1</v>
      </c>
      <c r="G435" s="4">
        <v>0</v>
      </c>
      <c r="H435" s="4">
        <f t="shared" si="18"/>
        <v>3</v>
      </c>
      <c r="I435" s="5">
        <v>2.3891928195953369</v>
      </c>
      <c r="K435" s="4" t="str">
        <f>IF($J$420&lt;=[1]Sheet1!$H$2, "C", IF($J$420&gt;[1]Sheet1!$H$4, "O", "M"))</f>
        <v>O</v>
      </c>
      <c r="L435" s="4">
        <v>27.665601840933611</v>
      </c>
      <c r="M435" s="5">
        <v>30.437818313378461</v>
      </c>
      <c r="N435" s="5">
        <f t="shared" si="20"/>
        <v>-2.7722164724448497</v>
      </c>
      <c r="O435" s="5">
        <v>23.120053913403808</v>
      </c>
      <c r="P435" s="5">
        <v>22.323290821214893</v>
      </c>
      <c r="Q435" s="5">
        <v>21.366645604836052</v>
      </c>
      <c r="R435" s="4">
        <v>0</v>
      </c>
      <c r="S435" s="4">
        <v>0</v>
      </c>
      <c r="T435" s="4">
        <v>0</v>
      </c>
      <c r="U435" s="4">
        <f t="shared" si="19"/>
        <v>0</v>
      </c>
      <c r="V435" s="4">
        <v>0</v>
      </c>
      <c r="W435" s="4">
        <v>0</v>
      </c>
      <c r="X435" s="4">
        <v>0</v>
      </c>
      <c r="Y435" s="5">
        <v>6.3470668698758281</v>
      </c>
      <c r="Z435" s="5">
        <v>6.5185900531144503</v>
      </c>
      <c r="AA435" s="4" t="s">
        <v>24</v>
      </c>
      <c r="AB435" s="5">
        <v>439.65668114319999</v>
      </c>
      <c r="AC435" s="5">
        <v>0.66468946360153258</v>
      </c>
      <c r="AD435" s="5">
        <v>9.1115271475623842</v>
      </c>
      <c r="AE435" s="5">
        <v>1.7958000000000001</v>
      </c>
      <c r="AF435" s="5">
        <v>420.89833333333331</v>
      </c>
    </row>
    <row r="436" spans="1:32" x14ac:dyDescent="0.2">
      <c r="A436" s="3" t="s">
        <v>44</v>
      </c>
      <c r="B436" s="4">
        <v>2010</v>
      </c>
      <c r="C436" s="4">
        <v>20</v>
      </c>
      <c r="D436" s="4">
        <v>0</v>
      </c>
      <c r="E436" s="4">
        <v>0</v>
      </c>
      <c r="F436" s="4">
        <v>1</v>
      </c>
      <c r="G436" s="4">
        <v>0</v>
      </c>
      <c r="H436" s="4">
        <f t="shared" si="18"/>
        <v>3</v>
      </c>
      <c r="I436" s="5">
        <v>2.3891928195953369</v>
      </c>
      <c r="K436" s="4" t="str">
        <f>IF($J$420&lt;=[1]Sheet1!$H$2, "C", IF($J$420&gt;[1]Sheet1!$H$4, "O", "M"))</f>
        <v>O</v>
      </c>
      <c r="L436" s="4">
        <v>27.869739866255582</v>
      </c>
      <c r="M436" s="5">
        <v>27.665601840933611</v>
      </c>
      <c r="N436" s="5">
        <f t="shared" si="20"/>
        <v>0.20413802532197067</v>
      </c>
      <c r="O436" s="5">
        <v>30.437818313378461</v>
      </c>
      <c r="P436" s="5">
        <v>23.120053913403808</v>
      </c>
      <c r="Q436" s="5">
        <v>22.323290821214893</v>
      </c>
      <c r="R436" s="4">
        <v>0</v>
      </c>
      <c r="S436" s="4">
        <v>0</v>
      </c>
      <c r="T436" s="4">
        <v>0</v>
      </c>
      <c r="U436" s="4">
        <f t="shared" si="19"/>
        <v>0</v>
      </c>
      <c r="V436" s="4">
        <v>0</v>
      </c>
      <c r="W436" s="4">
        <v>0</v>
      </c>
      <c r="X436" s="4">
        <v>0</v>
      </c>
      <c r="Y436" s="5">
        <v>12.380546387128684</v>
      </c>
      <c r="Z436" s="5">
        <v>0.60362173038228395</v>
      </c>
      <c r="AA436" s="4" t="s">
        <v>24</v>
      </c>
      <c r="AB436" s="5">
        <v>360.23072415296326</v>
      </c>
      <c r="AC436" s="5">
        <v>0.33307448275862006</v>
      </c>
      <c r="AD436" s="5">
        <v>1.7876202280847622</v>
      </c>
      <c r="AE436" s="5">
        <v>5.4284999999999997</v>
      </c>
      <c r="AF436" s="5">
        <v>504.15249999999997</v>
      </c>
    </row>
    <row r="437" spans="1:32" x14ac:dyDescent="0.2">
      <c r="A437" s="3" t="s">
        <v>44</v>
      </c>
      <c r="B437" s="4">
        <v>2011</v>
      </c>
      <c r="C437" s="4">
        <v>20</v>
      </c>
      <c r="D437" s="4">
        <v>0</v>
      </c>
      <c r="E437" s="4">
        <v>0</v>
      </c>
      <c r="F437" s="4">
        <v>1</v>
      </c>
      <c r="G437" s="4">
        <v>0</v>
      </c>
      <c r="H437" s="4">
        <f t="shared" si="18"/>
        <v>3</v>
      </c>
      <c r="I437" s="5">
        <v>2.3891928195953369</v>
      </c>
      <c r="K437" s="4" t="str">
        <f>IF($J$420&lt;=[1]Sheet1!$H$2, "C", IF($J$420&gt;[1]Sheet1!$H$4, "O", "M"))</f>
        <v>O</v>
      </c>
      <c r="L437" s="4">
        <v>27.025793461650675</v>
      </c>
      <c r="M437" s="5">
        <v>27.869739866255582</v>
      </c>
      <c r="N437" s="5">
        <f t="shared" si="20"/>
        <v>-0.84394640460490677</v>
      </c>
      <c r="O437" s="5">
        <v>27.665601840933611</v>
      </c>
      <c r="P437" s="5">
        <v>30.437818313378461</v>
      </c>
      <c r="Q437" s="5">
        <v>23.120053913403808</v>
      </c>
      <c r="R437" s="4">
        <v>0</v>
      </c>
      <c r="S437" s="4">
        <v>0</v>
      </c>
      <c r="T437" s="4">
        <v>0</v>
      </c>
      <c r="U437" s="4">
        <f t="shared" si="19"/>
        <v>0</v>
      </c>
      <c r="V437" s="4">
        <v>0</v>
      </c>
      <c r="W437" s="4">
        <v>0</v>
      </c>
      <c r="X437" s="4">
        <v>0</v>
      </c>
      <c r="Y437" s="5">
        <v>23.295596470685812</v>
      </c>
      <c r="Z437" s="5">
        <v>2.7999999999999901</v>
      </c>
      <c r="AA437" s="4" t="s">
        <v>24</v>
      </c>
      <c r="AB437" s="5">
        <v>372.0993631055361</v>
      </c>
      <c r="AC437" s="5">
        <v>0.3255502692307693</v>
      </c>
      <c r="AD437" s="5">
        <v>-0.60338829836753405</v>
      </c>
      <c r="AE437" s="5">
        <v>4.2228000000000003</v>
      </c>
      <c r="AF437" s="5">
        <v>545.91166666666675</v>
      </c>
    </row>
    <row r="438" spans="1:32" x14ac:dyDescent="0.2">
      <c r="A438" s="3" t="s">
        <v>44</v>
      </c>
      <c r="B438" s="4">
        <v>2012</v>
      </c>
      <c r="C438" s="4">
        <v>20</v>
      </c>
      <c r="D438" s="4">
        <v>0</v>
      </c>
      <c r="E438" s="4">
        <v>0</v>
      </c>
      <c r="F438" s="4">
        <v>1</v>
      </c>
      <c r="G438" s="4">
        <v>0</v>
      </c>
      <c r="H438" s="4">
        <f t="shared" si="18"/>
        <v>3</v>
      </c>
      <c r="I438" s="5">
        <v>2.3891928195953369</v>
      </c>
      <c r="K438" s="4" t="str">
        <f>IF($J$420&lt;=[1]Sheet1!$H$2, "C", IF($J$420&gt;[1]Sheet1!$H$4, "O", "M"))</f>
        <v>O</v>
      </c>
      <c r="L438" s="4">
        <v>29.775739351976078</v>
      </c>
      <c r="M438" s="5">
        <v>27.025793461650675</v>
      </c>
      <c r="N438" s="5">
        <f t="shared" si="20"/>
        <v>2.749945890325403</v>
      </c>
      <c r="O438" s="5">
        <v>27.869739866255582</v>
      </c>
      <c r="P438" s="5">
        <v>27.665601840933611</v>
      </c>
      <c r="Q438" s="5">
        <v>30.437818313378461</v>
      </c>
      <c r="R438" s="4">
        <v>0</v>
      </c>
      <c r="S438" s="4">
        <v>0</v>
      </c>
      <c r="T438" s="4">
        <v>0</v>
      </c>
      <c r="U438" s="4">
        <f t="shared" si="19"/>
        <v>0</v>
      </c>
      <c r="V438" s="4">
        <v>0</v>
      </c>
      <c r="W438" s="4">
        <v>0</v>
      </c>
      <c r="X438" s="4">
        <v>0</v>
      </c>
      <c r="Y438" s="5">
        <v>17.560140691483195</v>
      </c>
      <c r="Z438" s="5">
        <v>5.2529182879377601</v>
      </c>
      <c r="AA438" s="4" t="s">
        <v>24</v>
      </c>
      <c r="AB438" s="5">
        <v>377.30238926779384</v>
      </c>
      <c r="AC438" s="5">
        <v>0.41523103448275878</v>
      </c>
      <c r="AD438" s="5">
        <v>15.24037703594152</v>
      </c>
      <c r="AE438" s="5">
        <v>4.6159999999999997</v>
      </c>
      <c r="AF438" s="5">
        <v>623.90583333333336</v>
      </c>
    </row>
    <row r="439" spans="1:32" x14ac:dyDescent="0.2">
      <c r="A439" s="3" t="s">
        <v>44</v>
      </c>
      <c r="B439" s="4">
        <v>2013</v>
      </c>
      <c r="C439" s="4">
        <v>20</v>
      </c>
      <c r="D439" s="4">
        <v>0</v>
      </c>
      <c r="E439" s="4">
        <v>0</v>
      </c>
      <c r="F439" s="4">
        <v>1</v>
      </c>
      <c r="G439" s="4">
        <v>0</v>
      </c>
      <c r="H439" s="4">
        <f t="shared" si="18"/>
        <v>3</v>
      </c>
      <c r="I439" s="5">
        <v>2.3891928195953369</v>
      </c>
      <c r="K439" s="4" t="str">
        <f>IF($J$420&lt;=[1]Sheet1!$H$2, "C", IF($J$420&gt;[1]Sheet1!$H$4, "O", "M"))</f>
        <v>O</v>
      </c>
      <c r="L439" s="4">
        <v>30.314224047307924</v>
      </c>
      <c r="M439" s="5">
        <v>29.775739351976078</v>
      </c>
      <c r="N439" s="5">
        <f t="shared" si="20"/>
        <v>0.53848469533184584</v>
      </c>
      <c r="O439" s="5">
        <v>27.025793461650675</v>
      </c>
      <c r="P439" s="5">
        <v>27.869739866255582</v>
      </c>
      <c r="Q439" s="5">
        <v>27.665601840933611</v>
      </c>
      <c r="R439" s="4">
        <v>0</v>
      </c>
      <c r="S439" s="4">
        <v>0</v>
      </c>
      <c r="T439" s="4">
        <v>0</v>
      </c>
      <c r="U439" s="4">
        <f t="shared" si="19"/>
        <v>0</v>
      </c>
      <c r="V439" s="4">
        <v>0</v>
      </c>
      <c r="W439" s="4">
        <v>0</v>
      </c>
      <c r="X439" s="4">
        <v>0</v>
      </c>
      <c r="Y439" s="5">
        <v>19.756696410370093</v>
      </c>
      <c r="Z439" s="5">
        <v>4.52865064695008</v>
      </c>
      <c r="AA439" s="4" t="s">
        <v>24</v>
      </c>
      <c r="AB439" s="5">
        <v>367.13545542311323</v>
      </c>
      <c r="AC439" s="5">
        <v>0.2590111111111108</v>
      </c>
      <c r="AD439" s="5">
        <v>6.2074487275294956</v>
      </c>
      <c r="AE439" s="5">
        <v>6.1231</v>
      </c>
      <c r="AF439" s="5">
        <v>638.66750000000002</v>
      </c>
    </row>
    <row r="440" spans="1:32" x14ac:dyDescent="0.2">
      <c r="A440" s="3" t="s">
        <v>44</v>
      </c>
      <c r="B440" s="4">
        <v>2014</v>
      </c>
      <c r="C440" s="4">
        <v>20</v>
      </c>
      <c r="D440" s="4">
        <v>0</v>
      </c>
      <c r="E440" s="4">
        <v>0</v>
      </c>
      <c r="F440" s="4">
        <v>1</v>
      </c>
      <c r="G440" s="4">
        <v>0</v>
      </c>
      <c r="H440" s="4">
        <f t="shared" si="18"/>
        <v>3</v>
      </c>
      <c r="I440" s="5">
        <v>2.3891928195953369</v>
      </c>
      <c r="K440" s="4" t="str">
        <f>IF($J$420&lt;=[1]Sheet1!$H$2, "C", IF($J$420&gt;[1]Sheet1!$H$4, "O", "M"))</f>
        <v>O</v>
      </c>
      <c r="L440" s="4">
        <v>28.926060556097994</v>
      </c>
      <c r="M440" s="5">
        <v>30.314224047307924</v>
      </c>
      <c r="N440" s="5">
        <f t="shared" si="20"/>
        <v>-1.3881634912099301</v>
      </c>
      <c r="O440" s="5">
        <v>29.775739351976078</v>
      </c>
      <c r="P440" s="5">
        <v>27.025793461650675</v>
      </c>
      <c r="Q440" s="5">
        <v>27.869739866255582</v>
      </c>
      <c r="R440" s="4">
        <v>0</v>
      </c>
      <c r="S440" s="4">
        <v>0</v>
      </c>
      <c r="T440" s="4">
        <v>0</v>
      </c>
      <c r="U440" s="4">
        <f t="shared" si="19"/>
        <v>0</v>
      </c>
      <c r="V440" s="4">
        <v>0</v>
      </c>
      <c r="W440" s="4">
        <v>0</v>
      </c>
      <c r="X440" s="4">
        <v>0</v>
      </c>
      <c r="Y440" s="5">
        <v>22.00113905219148</v>
      </c>
      <c r="Z440" s="5">
        <v>2.3784901758014598</v>
      </c>
      <c r="AA440" s="4" t="s">
        <v>24</v>
      </c>
      <c r="AB440" s="5">
        <v>361.5913197835801</v>
      </c>
      <c r="AC440" s="5">
        <v>0.22653659003831433</v>
      </c>
      <c r="AD440" s="5">
        <v>3.6701360948560193</v>
      </c>
      <c r="AE440" s="5">
        <v>5.3042999999999996</v>
      </c>
      <c r="AF440" s="5">
        <v>668.14333333333332</v>
      </c>
    </row>
    <row r="441" spans="1:32" x14ac:dyDescent="0.2">
      <c r="A441" s="3" t="s">
        <v>44</v>
      </c>
      <c r="B441" s="4">
        <v>2015</v>
      </c>
      <c r="C441" s="4">
        <v>20</v>
      </c>
      <c r="D441" s="4">
        <v>0</v>
      </c>
      <c r="E441" s="4">
        <v>0</v>
      </c>
      <c r="F441" s="4">
        <v>1</v>
      </c>
      <c r="G441" s="4">
        <v>0</v>
      </c>
      <c r="H441" s="4">
        <f t="shared" si="18"/>
        <v>3</v>
      </c>
      <c r="I441" s="4"/>
      <c r="J441" s="4"/>
      <c r="K441" s="4" t="str">
        <f>IF($J$420&lt;=[1]Sheet1!$H$2, "C", IF($J$420&gt;[1]Sheet1!$H$4, "O", "M"))</f>
        <v>O</v>
      </c>
      <c r="L441" s="4">
        <v>26.290196741026396</v>
      </c>
      <c r="M441" s="5">
        <v>28.926060556097994</v>
      </c>
      <c r="N441" s="5">
        <f t="shared" si="20"/>
        <v>-2.6358638150715983</v>
      </c>
      <c r="O441" s="5">
        <v>30.314224047307924</v>
      </c>
      <c r="P441" s="5">
        <v>29.775739351976078</v>
      </c>
      <c r="Q441" s="5">
        <v>27.025793461650675</v>
      </c>
      <c r="R441" s="4">
        <v>0</v>
      </c>
      <c r="S441" s="4">
        <v>0</v>
      </c>
      <c r="T441" s="4">
        <v>0</v>
      </c>
      <c r="U441" s="4">
        <f t="shared" si="19"/>
        <v>0</v>
      </c>
      <c r="V441" s="4">
        <v>0</v>
      </c>
      <c r="W441" s="4">
        <v>0</v>
      </c>
      <c r="X441" s="4">
        <v>0</v>
      </c>
      <c r="Y441" s="5">
        <v>22.359004654680756</v>
      </c>
      <c r="Z441" s="5">
        <v>1.010101010101</v>
      </c>
      <c r="AA441" s="4" t="s">
        <v>24</v>
      </c>
      <c r="AB441" s="5">
        <v>359.7734491935214</v>
      </c>
      <c r="AC441" s="5">
        <v>0.30615229885057466</v>
      </c>
      <c r="AD441" s="5">
        <v>4.6754776199719998</v>
      </c>
      <c r="AE441" s="5">
        <v>3.6503000000000001</v>
      </c>
      <c r="AF441" s="5">
        <v>675.33833333333348</v>
      </c>
    </row>
    <row r="442" spans="1:32" x14ac:dyDescent="0.2">
      <c r="A442" s="3" t="s">
        <v>45</v>
      </c>
      <c r="B442" s="4">
        <v>1994</v>
      </c>
      <c r="C442" s="4">
        <v>21</v>
      </c>
      <c r="D442" s="4">
        <v>0</v>
      </c>
      <c r="E442" s="4">
        <v>0</v>
      </c>
      <c r="F442" s="4">
        <v>0</v>
      </c>
      <c r="G442" s="4">
        <v>1</v>
      </c>
      <c r="H442" s="4">
        <f t="shared" si="18"/>
        <v>4</v>
      </c>
      <c r="I442" s="5">
        <v>-0.12634706497192383</v>
      </c>
      <c r="J442" s="5">
        <f>AVERAGE(I442:I462)</f>
        <v>-1.0875750496273948</v>
      </c>
      <c r="K442" s="4" t="str">
        <f>IF($J$442&lt;=[1]Sheet1!$H$2, "C", IF($J$442&gt;[1]Sheet1!$H$4, "O", "M"))</f>
        <v>C</v>
      </c>
      <c r="L442" s="4">
        <v>17.720112917300025</v>
      </c>
      <c r="M442" s="5">
        <v>15.162315330068344</v>
      </c>
      <c r="N442" s="5">
        <f t="shared" si="20"/>
        <v>2.5577975872316809</v>
      </c>
      <c r="O442" s="5">
        <v>14.746187942804031</v>
      </c>
      <c r="P442" s="5">
        <v>17.397132066386543</v>
      </c>
      <c r="Q442" s="5">
        <v>17.732975421353757</v>
      </c>
      <c r="R442" s="4">
        <v>0</v>
      </c>
      <c r="S442" s="4">
        <v>1</v>
      </c>
      <c r="T442" s="4">
        <v>0</v>
      </c>
      <c r="U442" s="4">
        <f t="shared" si="19"/>
        <v>0</v>
      </c>
      <c r="V442" s="4">
        <v>0</v>
      </c>
      <c r="W442" s="4">
        <v>0</v>
      </c>
      <c r="X442" s="4">
        <v>0</v>
      </c>
      <c r="Y442" s="5">
        <v>0.26790989693617218</v>
      </c>
      <c r="Z442" s="5">
        <v>8.9385474860335208</v>
      </c>
      <c r="AA442" s="5">
        <v>2.1127713718581069</v>
      </c>
      <c r="AB442" s="5">
        <v>40.768975517565089</v>
      </c>
      <c r="AC442" s="5">
        <v>4.6052885769230762</v>
      </c>
      <c r="AD442" s="5">
        <v>1.2336133983444881</v>
      </c>
      <c r="AE442" s="5">
        <v>5.4968000000000004</v>
      </c>
      <c r="AF442" s="5">
        <v>85.769166666666607</v>
      </c>
    </row>
    <row r="443" spans="1:32" x14ac:dyDescent="0.2">
      <c r="A443" s="3" t="s">
        <v>45</v>
      </c>
      <c r="B443" s="4">
        <v>1995</v>
      </c>
      <c r="C443" s="4">
        <v>21</v>
      </c>
      <c r="D443" s="4">
        <v>0</v>
      </c>
      <c r="E443" s="4">
        <v>0</v>
      </c>
      <c r="F443" s="4">
        <v>0</v>
      </c>
      <c r="G443" s="4">
        <v>1</v>
      </c>
      <c r="H443" s="4">
        <f t="shared" si="18"/>
        <v>4</v>
      </c>
      <c r="I443" s="5">
        <v>-0.12634706497192383</v>
      </c>
      <c r="K443" s="4" t="str">
        <f>IF($J$442&lt;=[1]Sheet1!$H$2, "C", IF($J$442&gt;[1]Sheet1!$H$4, "O", "M"))</f>
        <v>C</v>
      </c>
      <c r="L443" s="4">
        <v>19.166658084455225</v>
      </c>
      <c r="M443" s="5">
        <v>17.720112917300028</v>
      </c>
      <c r="N443" s="5">
        <f t="shared" si="20"/>
        <v>1.4465451671551968</v>
      </c>
      <c r="O443" s="5">
        <v>15.162315330068344</v>
      </c>
      <c r="P443" s="5">
        <v>14.746187942804031</v>
      </c>
      <c r="Q443" s="5">
        <v>17.397132066386543</v>
      </c>
      <c r="R443" s="4">
        <v>0</v>
      </c>
      <c r="S443" s="4">
        <v>0</v>
      </c>
      <c r="T443" s="4">
        <v>0</v>
      </c>
      <c r="U443" s="4">
        <f t="shared" si="19"/>
        <v>0</v>
      </c>
      <c r="V443" s="4">
        <v>0</v>
      </c>
      <c r="W443" s="4">
        <v>0</v>
      </c>
      <c r="X443" s="4">
        <v>0</v>
      </c>
      <c r="Y443" s="5">
        <v>0.80305097584239415</v>
      </c>
      <c r="Z443" s="5">
        <v>8.6804252657911203</v>
      </c>
      <c r="AA443" s="4">
        <v>2.2221635098653483</v>
      </c>
      <c r="AB443" s="5">
        <v>43.610952791027529</v>
      </c>
      <c r="AC443" s="5">
        <v>5.8531701538461531</v>
      </c>
      <c r="AD443" s="5">
        <v>3.199999998800962</v>
      </c>
      <c r="AE443" s="5">
        <v>6.9703999999999997</v>
      </c>
      <c r="AF443" s="5">
        <v>87.414166666666674</v>
      </c>
    </row>
    <row r="444" spans="1:32" x14ac:dyDescent="0.2">
      <c r="A444" s="3" t="s">
        <v>45</v>
      </c>
      <c r="B444" s="4">
        <v>1996</v>
      </c>
      <c r="C444" s="4">
        <v>21</v>
      </c>
      <c r="D444" s="4">
        <v>0</v>
      </c>
      <c r="E444" s="4">
        <v>0</v>
      </c>
      <c r="F444" s="4">
        <v>0</v>
      </c>
      <c r="G444" s="4">
        <v>1</v>
      </c>
      <c r="H444" s="4">
        <f t="shared" si="18"/>
        <v>4</v>
      </c>
      <c r="I444" s="5">
        <v>-1.1887569427490234</v>
      </c>
      <c r="K444" s="4" t="str">
        <f>IF($J$442&lt;=[1]Sheet1!$H$2, "C", IF($J$442&gt;[1]Sheet1!$H$4, "O", "M"))</f>
        <v>C</v>
      </c>
      <c r="L444" s="4">
        <v>18.040019366998592</v>
      </c>
      <c r="M444" s="5">
        <v>19.166658084455225</v>
      </c>
      <c r="N444" s="5">
        <f t="shared" si="20"/>
        <v>-1.1266387174566326</v>
      </c>
      <c r="O444" s="5">
        <v>17.720112917300028</v>
      </c>
      <c r="P444" s="5">
        <v>15.162315330068344</v>
      </c>
      <c r="Q444" s="5">
        <v>14.746187942804031</v>
      </c>
      <c r="R444" s="4">
        <v>0</v>
      </c>
      <c r="S444" s="4">
        <v>0</v>
      </c>
      <c r="T444" s="4">
        <v>0</v>
      </c>
      <c r="U444" s="4">
        <f t="shared" si="19"/>
        <v>0</v>
      </c>
      <c r="V444" s="4">
        <v>0</v>
      </c>
      <c r="W444" s="4">
        <v>0</v>
      </c>
      <c r="X444" s="4">
        <v>0</v>
      </c>
      <c r="Y444" s="5">
        <v>0.55307909713394088</v>
      </c>
      <c r="Z444" s="5">
        <v>7.3541259063183402</v>
      </c>
      <c r="AA444" s="4">
        <v>2.9318648680640083</v>
      </c>
      <c r="AB444" s="5">
        <v>46.667307009301176</v>
      </c>
      <c r="AC444" s="5">
        <v>5.3455693511450377</v>
      </c>
      <c r="AD444" s="5">
        <v>3.1000000046958291</v>
      </c>
      <c r="AE444" s="5">
        <v>10.764099999999999</v>
      </c>
      <c r="AF444" s="5">
        <v>121.2025</v>
      </c>
    </row>
    <row r="445" spans="1:32" x14ac:dyDescent="0.2">
      <c r="A445" s="3" t="s">
        <v>45</v>
      </c>
      <c r="B445" s="4">
        <v>1997</v>
      </c>
      <c r="C445" s="4">
        <v>21</v>
      </c>
      <c r="D445" s="4">
        <v>0</v>
      </c>
      <c r="E445" s="4">
        <v>0</v>
      </c>
      <c r="F445" s="4">
        <v>0</v>
      </c>
      <c r="G445" s="4">
        <v>1</v>
      </c>
      <c r="H445" s="4">
        <f t="shared" si="18"/>
        <v>4</v>
      </c>
      <c r="I445" s="5">
        <v>-1.1887569427490234</v>
      </c>
      <c r="K445" s="4" t="str">
        <f>IF($J$442&lt;=[1]Sheet1!$H$2, "C", IF($J$442&gt;[1]Sheet1!$H$4, "O", "M"))</f>
        <v>C</v>
      </c>
      <c r="L445" s="4">
        <v>17.715131357034117</v>
      </c>
      <c r="M445" s="5">
        <v>18.040019366998592</v>
      </c>
      <c r="N445" s="5">
        <f t="shared" si="20"/>
        <v>-0.32488800996447509</v>
      </c>
      <c r="O445" s="5">
        <v>19.166658084455225</v>
      </c>
      <c r="P445" s="5">
        <v>17.720112917300028</v>
      </c>
      <c r="Q445" s="5">
        <v>15.162315330068344</v>
      </c>
      <c r="R445" s="4">
        <v>0</v>
      </c>
      <c r="S445" s="4">
        <v>0</v>
      </c>
      <c r="T445" s="4">
        <v>0</v>
      </c>
      <c r="U445" s="4">
        <f t="shared" si="19"/>
        <v>0</v>
      </c>
      <c r="V445" s="4">
        <v>0</v>
      </c>
      <c r="W445" s="4">
        <v>0</v>
      </c>
      <c r="X445" s="4">
        <v>0</v>
      </c>
      <c r="Y445" s="5">
        <v>2.4973084870116531</v>
      </c>
      <c r="Z445" s="5">
        <v>8.5977701543739098</v>
      </c>
      <c r="AA445" s="4">
        <v>4.3796552853578925</v>
      </c>
      <c r="AB445" s="5">
        <v>46.845299547085098</v>
      </c>
      <c r="AC445" s="5">
        <v>5.5666122605363997</v>
      </c>
      <c r="AD445" s="5">
        <v>4.2999999967718452</v>
      </c>
      <c r="AE445" s="5">
        <v>11.1243</v>
      </c>
      <c r="AF445" s="5">
        <v>151.53083333333333</v>
      </c>
    </row>
    <row r="446" spans="1:32" x14ac:dyDescent="0.2">
      <c r="A446" s="3" t="s">
        <v>45</v>
      </c>
      <c r="B446" s="4">
        <v>1998</v>
      </c>
      <c r="C446" s="4">
        <v>21</v>
      </c>
      <c r="D446" s="4">
        <v>0</v>
      </c>
      <c r="E446" s="4">
        <v>0</v>
      </c>
      <c r="F446" s="4">
        <v>0</v>
      </c>
      <c r="G446" s="4">
        <v>1</v>
      </c>
      <c r="H446" s="4">
        <f t="shared" si="18"/>
        <v>4</v>
      </c>
      <c r="I446" s="5">
        <v>-1.1887569427490234</v>
      </c>
      <c r="K446" s="4" t="str">
        <f>IF($J$442&lt;=[1]Sheet1!$H$2, "C", IF($J$442&gt;[1]Sheet1!$H$4, "O", "M"))</f>
        <v>C</v>
      </c>
      <c r="L446" s="4">
        <v>17.991495843174739</v>
      </c>
      <c r="M446" s="5">
        <v>17.715131357034117</v>
      </c>
      <c r="N446" s="5">
        <f t="shared" si="20"/>
        <v>0.27636448614062203</v>
      </c>
      <c r="O446" s="5">
        <v>18.040019366998592</v>
      </c>
      <c r="P446" s="5">
        <v>19.166658084455225</v>
      </c>
      <c r="Q446" s="5">
        <v>17.720112917300028</v>
      </c>
      <c r="R446" s="4">
        <v>0</v>
      </c>
      <c r="S446" s="4">
        <v>0</v>
      </c>
      <c r="T446" s="4">
        <v>0</v>
      </c>
      <c r="U446" s="4">
        <f t="shared" si="19"/>
        <v>0</v>
      </c>
      <c r="V446" s="4">
        <v>0</v>
      </c>
      <c r="W446" s="4">
        <v>0</v>
      </c>
      <c r="X446" s="4">
        <v>0</v>
      </c>
      <c r="Y446" s="5">
        <v>0.39944824001202622</v>
      </c>
      <c r="Z446" s="5">
        <v>6.8805528134254699</v>
      </c>
      <c r="AA446" s="4">
        <v>3.2614088320405727</v>
      </c>
      <c r="AB446" s="5">
        <v>48.896498966638582</v>
      </c>
      <c r="AC446" s="5">
        <v>5.3894801532567103</v>
      </c>
      <c r="AD446" s="5">
        <v>2.6000000016544504</v>
      </c>
      <c r="AE446" s="5">
        <v>12.992599999999999</v>
      </c>
      <c r="AF446" s="5">
        <v>147.5275</v>
      </c>
    </row>
    <row r="447" spans="1:32" x14ac:dyDescent="0.2">
      <c r="A447" s="3" t="s">
        <v>45</v>
      </c>
      <c r="B447" s="4">
        <v>1999</v>
      </c>
      <c r="C447" s="4">
        <v>21</v>
      </c>
      <c r="D447" s="4">
        <v>0</v>
      </c>
      <c r="E447" s="4">
        <v>0</v>
      </c>
      <c r="F447" s="4">
        <v>0</v>
      </c>
      <c r="G447" s="4">
        <v>1</v>
      </c>
      <c r="H447" s="4">
        <f t="shared" si="18"/>
        <v>4</v>
      </c>
      <c r="I447" s="5">
        <v>-1.1887569427490234</v>
      </c>
      <c r="K447" s="4" t="str">
        <f>IF($J$442&lt;=[1]Sheet1!$H$2, "C", IF($J$442&gt;[1]Sheet1!$H$4, "O", "M"))</f>
        <v>C</v>
      </c>
      <c r="L447" s="4">
        <v>17.035109633490503</v>
      </c>
      <c r="M447" s="5">
        <v>17.991495843174736</v>
      </c>
      <c r="N447" s="5">
        <f t="shared" si="20"/>
        <v>-0.95638620968423282</v>
      </c>
      <c r="O447" s="5">
        <v>17.715131357034117</v>
      </c>
      <c r="P447" s="5">
        <v>18.040019366998592</v>
      </c>
      <c r="Q447" s="5">
        <v>19.166658084455225</v>
      </c>
      <c r="R447" s="4">
        <v>1</v>
      </c>
      <c r="S447" s="4">
        <v>0</v>
      </c>
      <c r="T447" s="4">
        <v>0</v>
      </c>
      <c r="U447" s="4">
        <f t="shared" si="19"/>
        <v>0</v>
      </c>
      <c r="V447" s="4">
        <v>1</v>
      </c>
      <c r="W447" s="4">
        <v>0</v>
      </c>
      <c r="X447" s="4">
        <v>0</v>
      </c>
      <c r="Y447" s="5">
        <v>1.1002794072586479</v>
      </c>
      <c r="Z447" s="5">
        <v>5.1814907176503304</v>
      </c>
      <c r="AA447" s="4">
        <v>3.2264352231577225</v>
      </c>
      <c r="AB447" s="5">
        <v>46.861915327870044</v>
      </c>
      <c r="AC447" s="5">
        <v>5.2290990038314114</v>
      </c>
      <c r="AD447" s="5">
        <v>0.49999999747699064</v>
      </c>
      <c r="AE447" s="5">
        <v>10.2517</v>
      </c>
      <c r="AF447" s="5">
        <v>151.51583333333335</v>
      </c>
    </row>
    <row r="448" spans="1:32" x14ac:dyDescent="0.2">
      <c r="A448" s="3" t="s">
        <v>45</v>
      </c>
      <c r="B448" s="4">
        <v>2000</v>
      </c>
      <c r="C448" s="4">
        <v>21</v>
      </c>
      <c r="D448" s="4">
        <v>0</v>
      </c>
      <c r="E448" s="4">
        <v>0</v>
      </c>
      <c r="F448" s="4">
        <v>0</v>
      </c>
      <c r="G448" s="4">
        <v>1</v>
      </c>
      <c r="H448" s="4">
        <f t="shared" si="18"/>
        <v>4</v>
      </c>
      <c r="I448" s="5">
        <v>-1.1887569427490234</v>
      </c>
      <c r="K448" s="4" t="str">
        <f>IF($J$442&lt;=[1]Sheet1!$H$2, "C", IF($J$442&gt;[1]Sheet1!$H$4, "O", "M"))</f>
        <v>C</v>
      </c>
      <c r="L448" s="4">
        <v>16.365332852774934</v>
      </c>
      <c r="M448" s="5">
        <v>17.035109633490503</v>
      </c>
      <c r="N448" s="5">
        <f t="shared" si="20"/>
        <v>-0.66977678071556923</v>
      </c>
      <c r="O448" s="5">
        <v>17.991495843174736</v>
      </c>
      <c r="P448" s="5">
        <v>17.715131357034117</v>
      </c>
      <c r="Q448" s="5">
        <v>18.040019366998592</v>
      </c>
      <c r="R448" s="4">
        <v>0</v>
      </c>
      <c r="S448" s="4">
        <v>0</v>
      </c>
      <c r="T448" s="4">
        <v>0</v>
      </c>
      <c r="U448" s="4">
        <f t="shared" si="19"/>
        <v>0</v>
      </c>
      <c r="V448" s="4">
        <v>0</v>
      </c>
      <c r="W448" s="4">
        <v>0</v>
      </c>
      <c r="X448" s="4">
        <v>0</v>
      </c>
      <c r="Y448" s="5">
        <v>0.7104859424590998</v>
      </c>
      <c r="Z448" s="5">
        <v>5.3389532841587704</v>
      </c>
      <c r="AA448" s="4">
        <v>2.927175706040682</v>
      </c>
      <c r="AB448" s="5">
        <v>51.437798023358759</v>
      </c>
      <c r="AC448" s="5">
        <v>6.3347528846153871</v>
      </c>
      <c r="AD448" s="5">
        <v>2.4000000048899182</v>
      </c>
      <c r="AE448" s="5">
        <v>5.2424999999999997</v>
      </c>
      <c r="AF448" s="5">
        <v>184.79416666666665</v>
      </c>
    </row>
    <row r="449" spans="1:32" x14ac:dyDescent="0.2">
      <c r="A449" s="3" t="s">
        <v>45</v>
      </c>
      <c r="B449" s="4">
        <v>2001</v>
      </c>
      <c r="C449" s="4">
        <v>21</v>
      </c>
      <c r="D449" s="4">
        <v>0</v>
      </c>
      <c r="E449" s="4">
        <v>0</v>
      </c>
      <c r="F449" s="4">
        <v>0</v>
      </c>
      <c r="G449" s="4">
        <v>1</v>
      </c>
      <c r="H449" s="4">
        <f t="shared" si="18"/>
        <v>4</v>
      </c>
      <c r="I449" s="5">
        <v>-1.1887569427490234</v>
      </c>
      <c r="K449" s="4" t="str">
        <f>IF($J$442&lt;=[1]Sheet1!$H$2, "C", IF($J$442&gt;[1]Sheet1!$H$4, "O", "M"))</f>
        <v>C</v>
      </c>
      <c r="L449" s="4">
        <v>15.744606643393846</v>
      </c>
      <c r="M449" s="5">
        <v>16.365332852774937</v>
      </c>
      <c r="N449" s="5">
        <f t="shared" si="20"/>
        <v>-0.62072620938109146</v>
      </c>
      <c r="O449" s="5">
        <v>17.035109633490503</v>
      </c>
      <c r="P449" s="5">
        <v>17.991495843174736</v>
      </c>
      <c r="Q449" s="5">
        <v>17.715131357034117</v>
      </c>
      <c r="R449" s="4">
        <v>0</v>
      </c>
      <c r="S449" s="4">
        <v>0</v>
      </c>
      <c r="T449" s="4">
        <v>0</v>
      </c>
      <c r="U449" s="4">
        <f t="shared" si="19"/>
        <v>0</v>
      </c>
      <c r="V449" s="4">
        <v>0</v>
      </c>
      <c r="W449" s="4">
        <v>0</v>
      </c>
      <c r="X449" s="4">
        <v>0</v>
      </c>
      <c r="Y449" s="5">
        <v>5.9830410497480706</v>
      </c>
      <c r="Z449" s="5">
        <v>5.7019006335444899</v>
      </c>
      <c r="AA449" s="4">
        <v>3.7027430659055551</v>
      </c>
      <c r="AB449" s="5">
        <v>54.801719175308669</v>
      </c>
      <c r="AC449" s="5">
        <v>3.661243026819923</v>
      </c>
      <c r="AD449" s="5">
        <v>4.199999996930174</v>
      </c>
      <c r="AE449" s="5">
        <v>5.694</v>
      </c>
      <c r="AF449" s="5">
        <v>201.53250000000003</v>
      </c>
    </row>
    <row r="450" spans="1:32" x14ac:dyDescent="0.2">
      <c r="A450" s="3" t="s">
        <v>45</v>
      </c>
      <c r="B450" s="4">
        <v>2002</v>
      </c>
      <c r="C450" s="4">
        <v>21</v>
      </c>
      <c r="D450" s="4">
        <v>0</v>
      </c>
      <c r="E450" s="4">
        <v>0</v>
      </c>
      <c r="F450" s="4">
        <v>0</v>
      </c>
      <c r="G450" s="4">
        <v>1</v>
      </c>
      <c r="H450" s="4">
        <f t="shared" si="18"/>
        <v>4</v>
      </c>
      <c r="I450" s="5">
        <v>-1.1887569427490234</v>
      </c>
      <c r="K450" s="4" t="str">
        <f>IF($J$442&lt;=[1]Sheet1!$H$2, "C", IF($J$442&gt;[1]Sheet1!$H$4, "O", "M"))</f>
        <v>C</v>
      </c>
      <c r="L450" s="4">
        <v>16.277976451750341</v>
      </c>
      <c r="M450" s="5">
        <v>15.744606643393849</v>
      </c>
      <c r="N450" s="5">
        <f t="shared" si="20"/>
        <v>0.5333698083564915</v>
      </c>
      <c r="O450" s="5">
        <v>16.365332852774937</v>
      </c>
      <c r="P450" s="5">
        <v>17.035109633490503</v>
      </c>
      <c r="Q450" s="5">
        <v>17.991495843174736</v>
      </c>
      <c r="R450" s="4">
        <v>1</v>
      </c>
      <c r="S450" s="4">
        <v>0</v>
      </c>
      <c r="T450" s="4">
        <v>0</v>
      </c>
      <c r="U450" s="4">
        <f t="shared" si="19"/>
        <v>0</v>
      </c>
      <c r="V450" s="4">
        <v>1</v>
      </c>
      <c r="W450" s="4">
        <v>0</v>
      </c>
      <c r="X450" s="4">
        <v>0</v>
      </c>
      <c r="Y450" s="5">
        <v>1.2814124198338337</v>
      </c>
      <c r="Z450" s="5">
        <v>9.1640378548895907</v>
      </c>
      <c r="AA450" s="4">
        <v>4.5295490958384521</v>
      </c>
      <c r="AB450" s="5">
        <v>59.764669490121747</v>
      </c>
      <c r="AC450" s="5">
        <v>1.7330403448275855</v>
      </c>
      <c r="AD450" s="5">
        <v>2.7000000026392286</v>
      </c>
      <c r="AE450" s="5">
        <v>3.1589999999999998</v>
      </c>
      <c r="AF450" s="5">
        <v>208.45416666666665</v>
      </c>
    </row>
    <row r="451" spans="1:32" x14ac:dyDescent="0.2">
      <c r="A451" s="3" t="s">
        <v>45</v>
      </c>
      <c r="B451" s="4">
        <v>2003</v>
      </c>
      <c r="C451" s="4">
        <v>21</v>
      </c>
      <c r="D451" s="4">
        <v>0</v>
      </c>
      <c r="E451" s="4">
        <v>0</v>
      </c>
      <c r="F451" s="4">
        <v>0</v>
      </c>
      <c r="G451" s="4">
        <v>1</v>
      </c>
      <c r="H451" s="4">
        <f t="shared" ref="H451:H514" si="21">1*D451+2*E451+3*F451+4*G451</f>
        <v>4</v>
      </c>
      <c r="I451" s="5">
        <v>-1.1887569427490234</v>
      </c>
      <c r="K451" s="4" t="str">
        <f>IF($J$442&lt;=[1]Sheet1!$H$2, "C", IF($J$442&gt;[1]Sheet1!$H$4, "O", "M"))</f>
        <v>C</v>
      </c>
      <c r="L451" s="4">
        <v>17.105889415988955</v>
      </c>
      <c r="M451" s="5">
        <v>16.277976451750341</v>
      </c>
      <c r="N451" s="5">
        <f t="shared" si="20"/>
        <v>0.82791296423861382</v>
      </c>
      <c r="O451" s="5">
        <v>15.744606643393849</v>
      </c>
      <c r="P451" s="5">
        <v>16.365332852774937</v>
      </c>
      <c r="Q451" s="5">
        <v>17.035109633490503</v>
      </c>
      <c r="R451" s="4">
        <v>0</v>
      </c>
      <c r="S451" s="4">
        <v>0</v>
      </c>
      <c r="T451" s="4">
        <v>0</v>
      </c>
      <c r="U451" s="4">
        <f t="shared" ref="U451:U514" si="22">T451*R451</f>
        <v>0</v>
      </c>
      <c r="V451" s="4">
        <v>0</v>
      </c>
      <c r="W451" s="4">
        <v>0</v>
      </c>
      <c r="X451" s="4">
        <v>0</v>
      </c>
      <c r="Y451" s="5">
        <v>0.44685044856529954</v>
      </c>
      <c r="Z451" s="5">
        <v>5.8589799161970904</v>
      </c>
      <c r="AA451" s="4">
        <v>2.4592254311519155</v>
      </c>
      <c r="AB451" s="5">
        <v>51.401846023243095</v>
      </c>
      <c r="AC451" s="5">
        <v>1.1770885823754806</v>
      </c>
      <c r="AD451" s="5">
        <v>3.7003744032864319</v>
      </c>
      <c r="AE451" s="5">
        <v>8.6628000000000007</v>
      </c>
      <c r="AF451" s="5">
        <v>258.45250000000004</v>
      </c>
    </row>
    <row r="452" spans="1:32" x14ac:dyDescent="0.2">
      <c r="A452" s="3" t="s">
        <v>45</v>
      </c>
      <c r="B452" s="4">
        <v>2004</v>
      </c>
      <c r="C452" s="4">
        <v>21</v>
      </c>
      <c r="D452" s="4">
        <v>0</v>
      </c>
      <c r="E452" s="4">
        <v>0</v>
      </c>
      <c r="F452" s="4">
        <v>0</v>
      </c>
      <c r="G452" s="4">
        <v>1</v>
      </c>
      <c r="H452" s="4">
        <f t="shared" si="21"/>
        <v>4</v>
      </c>
      <c r="I452" s="5">
        <v>-1.1887569427490234</v>
      </c>
      <c r="K452" s="4" t="str">
        <f>IF($J$442&lt;=[1]Sheet1!$H$2, "C", IF($J$442&gt;[1]Sheet1!$H$4, "O", "M"))</f>
        <v>C</v>
      </c>
      <c r="L452" s="4">
        <v>18.466584605007323</v>
      </c>
      <c r="M452" s="5">
        <v>17.105889415988955</v>
      </c>
      <c r="N452" s="5">
        <f t="shared" ref="N452:N515" si="23">L452-M452</f>
        <v>1.3606951890183687</v>
      </c>
      <c r="O452" s="5">
        <v>16.277976451750341</v>
      </c>
      <c r="P452" s="5">
        <v>15.744606643393849</v>
      </c>
      <c r="Q452" s="5">
        <v>16.365332852774937</v>
      </c>
      <c r="R452" s="4">
        <v>0</v>
      </c>
      <c r="S452" s="4">
        <v>0</v>
      </c>
      <c r="T452" s="4">
        <v>0</v>
      </c>
      <c r="U452" s="4">
        <f t="shared" si="22"/>
        <v>0</v>
      </c>
      <c r="V452" s="4">
        <v>0</v>
      </c>
      <c r="W452" s="4">
        <v>0</v>
      </c>
      <c r="X452" s="4">
        <v>0</v>
      </c>
      <c r="Y452" s="5">
        <v>0.30684222504112318</v>
      </c>
      <c r="Z452" s="5">
        <v>1.38538183307172</v>
      </c>
      <c r="AA452" s="4">
        <v>1.743112206278832</v>
      </c>
      <c r="AB452" s="5">
        <v>51.078003339548147</v>
      </c>
      <c r="AC452" s="5">
        <v>1.574740267175573</v>
      </c>
      <c r="AD452" s="5">
        <v>2.9490754657419274</v>
      </c>
      <c r="AE452" s="5">
        <v>4.4725999999999999</v>
      </c>
      <c r="AF452" s="5">
        <v>291.66749999999996</v>
      </c>
    </row>
    <row r="453" spans="1:32" x14ac:dyDescent="0.2">
      <c r="A453" s="3" t="s">
        <v>45</v>
      </c>
      <c r="B453" s="4">
        <v>2005</v>
      </c>
      <c r="C453" s="4">
        <v>21</v>
      </c>
      <c r="D453" s="4">
        <v>0</v>
      </c>
      <c r="E453" s="4">
        <v>0</v>
      </c>
      <c r="F453" s="4">
        <v>0</v>
      </c>
      <c r="G453" s="4">
        <v>1</v>
      </c>
      <c r="H453" s="4">
        <f t="shared" si="21"/>
        <v>4</v>
      </c>
      <c r="I453" s="5">
        <v>-1.1887569427490234</v>
      </c>
      <c r="K453" s="4" t="str">
        <f>IF($J$442&lt;=[1]Sheet1!$H$2, "C", IF($J$442&gt;[1]Sheet1!$H$4, "O", "M"))</f>
        <v>C</v>
      </c>
      <c r="L453" s="4">
        <v>18.314973477559221</v>
      </c>
      <c r="M453" s="5">
        <v>18.466584605007323</v>
      </c>
      <c r="N453" s="5">
        <f t="shared" si="23"/>
        <v>-0.15161112744810268</v>
      </c>
      <c r="O453" s="5">
        <v>17.105889415988955</v>
      </c>
      <c r="P453" s="5">
        <v>16.277976451750341</v>
      </c>
      <c r="Q453" s="5">
        <v>15.744606643393849</v>
      </c>
      <c r="R453" s="4">
        <v>0</v>
      </c>
      <c r="S453" s="4">
        <v>0</v>
      </c>
      <c r="T453" s="4">
        <v>0</v>
      </c>
      <c r="U453" s="4">
        <f t="shared" si="22"/>
        <v>0</v>
      </c>
      <c r="V453" s="4">
        <v>0</v>
      </c>
      <c r="W453" s="4">
        <v>0</v>
      </c>
      <c r="X453" s="4">
        <v>0</v>
      </c>
      <c r="Y453" s="5">
        <v>2.5301734819900239</v>
      </c>
      <c r="Z453" s="5">
        <v>3.3992999461497</v>
      </c>
      <c r="AA453" s="4">
        <v>1.8459052054235074</v>
      </c>
      <c r="AB453" s="5">
        <v>53.149103941824393</v>
      </c>
      <c r="AC453" s="5">
        <v>3.4567601538461545</v>
      </c>
      <c r="AD453" s="5">
        <v>4.5545599082035721</v>
      </c>
      <c r="AE453" s="5">
        <v>4.9085000000000001</v>
      </c>
      <c r="AF453" s="5">
        <v>330.82833333333338</v>
      </c>
    </row>
    <row r="454" spans="1:32" x14ac:dyDescent="0.2">
      <c r="A454" s="3" t="s">
        <v>45</v>
      </c>
      <c r="B454" s="4">
        <v>2006</v>
      </c>
      <c r="C454" s="4">
        <v>21</v>
      </c>
      <c r="D454" s="4">
        <v>0</v>
      </c>
      <c r="E454" s="4">
        <v>0</v>
      </c>
      <c r="F454" s="4">
        <v>0</v>
      </c>
      <c r="G454" s="4">
        <v>1</v>
      </c>
      <c r="H454" s="4">
        <f t="shared" si="21"/>
        <v>4</v>
      </c>
      <c r="I454" s="5">
        <v>-1.1887569427490234</v>
      </c>
      <c r="K454" s="4" t="str">
        <f>IF($J$442&lt;=[1]Sheet1!$H$2, "C", IF($J$442&gt;[1]Sheet1!$H$4, "O", "M"))</f>
        <v>C</v>
      </c>
      <c r="L454" s="4">
        <v>20.190486102315848</v>
      </c>
      <c r="M454" s="5">
        <v>18.314973477559221</v>
      </c>
      <c r="N454" s="5">
        <f t="shared" si="23"/>
        <v>1.8755126247566274</v>
      </c>
      <c r="O454" s="5">
        <v>18.466584605007323</v>
      </c>
      <c r="P454" s="5">
        <v>17.105889415988955</v>
      </c>
      <c r="Q454" s="5">
        <v>16.277976451750341</v>
      </c>
      <c r="R454" s="4">
        <v>0</v>
      </c>
      <c r="S454" s="4">
        <v>0</v>
      </c>
      <c r="T454" s="4">
        <v>0</v>
      </c>
      <c r="U454" s="4">
        <f t="shared" si="22"/>
        <v>0</v>
      </c>
      <c r="V454" s="4">
        <v>0</v>
      </c>
      <c r="W454" s="4">
        <v>0</v>
      </c>
      <c r="X454" s="4">
        <v>0</v>
      </c>
      <c r="Y454" s="5">
        <v>0.22945622428138693</v>
      </c>
      <c r="Z454" s="5">
        <v>4.6416248942126401</v>
      </c>
      <c r="AA454" s="4">
        <v>2.7779020231349945</v>
      </c>
      <c r="AB454" s="5">
        <v>60.277232086147151</v>
      </c>
      <c r="AC454" s="5">
        <v>5.0368586923076846</v>
      </c>
      <c r="AD454" s="5">
        <v>5.277051970734675</v>
      </c>
      <c r="AE454" s="5">
        <v>4.6036999999999999</v>
      </c>
      <c r="AF454" s="5">
        <v>363.50416666666666</v>
      </c>
    </row>
    <row r="455" spans="1:32" x14ac:dyDescent="0.2">
      <c r="A455" s="3" t="s">
        <v>45</v>
      </c>
      <c r="B455" s="4">
        <v>2007</v>
      </c>
      <c r="C455" s="4">
        <v>21</v>
      </c>
      <c r="D455" s="4">
        <v>0</v>
      </c>
      <c r="E455" s="4">
        <v>0</v>
      </c>
      <c r="F455" s="4">
        <v>0</v>
      </c>
      <c r="G455" s="4">
        <v>1</v>
      </c>
      <c r="H455" s="4">
        <f t="shared" si="21"/>
        <v>4</v>
      </c>
      <c r="I455" s="5">
        <v>-1.1887569427490234</v>
      </c>
      <c r="K455" s="4" t="str">
        <f>IF($J$442&lt;=[1]Sheet1!$H$2, "C", IF($J$442&gt;[1]Sheet1!$H$4, "O", "M"))</f>
        <v>C</v>
      </c>
      <c r="L455" s="4">
        <v>20.994112135404297</v>
      </c>
      <c r="M455" s="5">
        <v>20.190486102315848</v>
      </c>
      <c r="N455" s="5">
        <f t="shared" si="23"/>
        <v>0.80362603308844882</v>
      </c>
      <c r="O455" s="5">
        <v>18.314973477559221</v>
      </c>
      <c r="P455" s="5">
        <v>18.466584605007323</v>
      </c>
      <c r="Q455" s="5">
        <v>17.105889415988955</v>
      </c>
      <c r="R455" s="4">
        <v>0</v>
      </c>
      <c r="S455" s="4">
        <v>0</v>
      </c>
      <c r="T455" s="4">
        <v>0</v>
      </c>
      <c r="U455" s="4">
        <f t="shared" si="22"/>
        <v>0</v>
      </c>
      <c r="V455" s="4">
        <v>0</v>
      </c>
      <c r="W455" s="4">
        <v>0</v>
      </c>
      <c r="X455" s="4">
        <v>0</v>
      </c>
      <c r="Y455" s="5">
        <v>2.1998845561025657</v>
      </c>
      <c r="Z455" s="5">
        <v>7.0984198083862102</v>
      </c>
      <c r="AA455" s="4">
        <v>1.468240880620576</v>
      </c>
      <c r="AB455" s="5">
        <v>63.68311825848518</v>
      </c>
      <c r="AC455" s="5">
        <v>5.1346301532567145</v>
      </c>
      <c r="AD455" s="5">
        <v>5.5850459615114403</v>
      </c>
      <c r="AE455" s="5">
        <v>3.9664000000000001</v>
      </c>
      <c r="AF455" s="5">
        <v>395.15833333333336</v>
      </c>
    </row>
    <row r="456" spans="1:32" x14ac:dyDescent="0.2">
      <c r="A456" s="3" t="s">
        <v>45</v>
      </c>
      <c r="B456" s="4">
        <v>2008</v>
      </c>
      <c r="C456" s="4">
        <v>21</v>
      </c>
      <c r="D456" s="4">
        <v>0</v>
      </c>
      <c r="E456" s="4">
        <v>0</v>
      </c>
      <c r="F456" s="4">
        <v>0</v>
      </c>
      <c r="G456" s="4">
        <v>1</v>
      </c>
      <c r="H456" s="4">
        <f t="shared" si="21"/>
        <v>4</v>
      </c>
      <c r="I456" s="5">
        <v>-1.1887569427490234</v>
      </c>
      <c r="K456" s="4" t="str">
        <f>IF($J$442&lt;=[1]Sheet1!$H$2, "C", IF($J$442&gt;[1]Sheet1!$H$4, "O", "M"))</f>
        <v>C</v>
      </c>
      <c r="L456" s="4">
        <v>23.005508086159761</v>
      </c>
      <c r="M456" s="5">
        <v>20.994112135404297</v>
      </c>
      <c r="N456" s="5">
        <f t="shared" si="23"/>
        <v>2.011395950755464</v>
      </c>
      <c r="O456" s="5">
        <v>20.190486102315848</v>
      </c>
      <c r="P456" s="5">
        <v>18.314973477559221</v>
      </c>
      <c r="Q456" s="5">
        <v>18.466584605007323</v>
      </c>
      <c r="R456" s="4">
        <v>0</v>
      </c>
      <c r="S456" s="4">
        <v>0</v>
      </c>
      <c r="T456" s="4">
        <v>0</v>
      </c>
      <c r="U456" s="4">
        <f t="shared" si="22"/>
        <v>0</v>
      </c>
      <c r="V456" s="4">
        <v>0</v>
      </c>
      <c r="W456" s="4">
        <v>0</v>
      </c>
      <c r="X456" s="4">
        <v>0</v>
      </c>
      <c r="Y456" s="5">
        <v>3.4470155370873083</v>
      </c>
      <c r="Z456" s="5">
        <v>11.5364507696776</v>
      </c>
      <c r="AA456" s="4">
        <v>2.7210807075020411</v>
      </c>
      <c r="AB456" s="5">
        <v>72.865387571071068</v>
      </c>
      <c r="AC456" s="5">
        <v>2.8384316793893118</v>
      </c>
      <c r="AD456" s="5">
        <v>5.3604740532845057</v>
      </c>
      <c r="AE456" s="5">
        <v>5.7827000000000002</v>
      </c>
      <c r="AF456" s="5">
        <v>393.37833333333333</v>
      </c>
    </row>
    <row r="457" spans="1:32" x14ac:dyDescent="0.2">
      <c r="A457" s="3" t="s">
        <v>45</v>
      </c>
      <c r="B457" s="4">
        <v>2009</v>
      </c>
      <c r="C457" s="4">
        <v>21</v>
      </c>
      <c r="D457" s="4">
        <v>0</v>
      </c>
      <c r="E457" s="4">
        <v>0</v>
      </c>
      <c r="F457" s="4">
        <v>0</v>
      </c>
      <c r="G457" s="4">
        <v>1</v>
      </c>
      <c r="H457" s="4">
        <f t="shared" si="21"/>
        <v>4</v>
      </c>
      <c r="I457" s="5">
        <v>-1.1887569427490234</v>
      </c>
      <c r="K457" s="4" t="str">
        <f>IF($J$442&lt;=[1]Sheet1!$H$2, "C", IF($J$442&gt;[1]Sheet1!$H$4, "O", "M"))</f>
        <v>C</v>
      </c>
      <c r="L457" s="4">
        <v>20.725158207997694</v>
      </c>
      <c r="M457" s="5">
        <v>23.005508086159761</v>
      </c>
      <c r="N457" s="5">
        <f t="shared" si="23"/>
        <v>-2.2803498781620668</v>
      </c>
      <c r="O457" s="5">
        <v>20.994112135404297</v>
      </c>
      <c r="P457" s="5">
        <v>20.190486102315848</v>
      </c>
      <c r="Q457" s="5">
        <v>18.314973477559221</v>
      </c>
      <c r="R457" s="4">
        <v>1</v>
      </c>
      <c r="S457" s="4">
        <v>0</v>
      </c>
      <c r="T457" s="4">
        <v>0</v>
      </c>
      <c r="U457" s="4">
        <f t="shared" si="22"/>
        <v>0</v>
      </c>
      <c r="V457" s="4">
        <v>1</v>
      </c>
      <c r="W457" s="4">
        <v>0</v>
      </c>
      <c r="X457" s="4">
        <v>0</v>
      </c>
      <c r="Y457" s="5">
        <v>2.5763941637431711</v>
      </c>
      <c r="Z457" s="5">
        <v>7.13</v>
      </c>
      <c r="AA457" s="4">
        <v>1.8053187308666971</v>
      </c>
      <c r="AB457" s="5">
        <v>55.418264331552926</v>
      </c>
      <c r="AC457" s="5">
        <v>0.66468946360153258</v>
      </c>
      <c r="AD457" s="5">
        <v>3.1910438877832235</v>
      </c>
      <c r="AE457" s="5">
        <v>3.9104000000000001</v>
      </c>
      <c r="AF457" s="5">
        <v>420.89833333333331</v>
      </c>
    </row>
    <row r="458" spans="1:32" x14ac:dyDescent="0.2">
      <c r="A458" s="3" t="s">
        <v>45</v>
      </c>
      <c r="B458" s="4">
        <v>2010</v>
      </c>
      <c r="C458" s="4">
        <v>21</v>
      </c>
      <c r="D458" s="4">
        <v>0</v>
      </c>
      <c r="E458" s="4">
        <v>0</v>
      </c>
      <c r="F458" s="4">
        <v>0</v>
      </c>
      <c r="G458" s="4">
        <v>1</v>
      </c>
      <c r="H458" s="4">
        <f t="shared" si="21"/>
        <v>4</v>
      </c>
      <c r="I458" s="5">
        <v>-1.1887569427490234</v>
      </c>
      <c r="K458" s="4" t="str">
        <f>IF($J$442&lt;=[1]Sheet1!$H$2, "C", IF($J$442&gt;[1]Sheet1!$H$4, "O", "M"))</f>
        <v>C</v>
      </c>
      <c r="L458" s="4">
        <v>19.512968429505687</v>
      </c>
      <c r="M458" s="5">
        <v>20.725158207997694</v>
      </c>
      <c r="N458" s="5">
        <f t="shared" si="23"/>
        <v>-1.2121897784920073</v>
      </c>
      <c r="O458" s="5">
        <v>23.005508086159761</v>
      </c>
      <c r="P458" s="5">
        <v>20.994112135404297</v>
      </c>
      <c r="Q458" s="5">
        <v>20.190486102315848</v>
      </c>
      <c r="R458" s="4">
        <v>0</v>
      </c>
      <c r="S458" s="4">
        <v>0</v>
      </c>
      <c r="T458" s="4">
        <v>0</v>
      </c>
      <c r="U458" s="4">
        <f t="shared" si="22"/>
        <v>0</v>
      </c>
      <c r="V458" s="4">
        <v>0</v>
      </c>
      <c r="W458" s="4">
        <v>0</v>
      </c>
      <c r="X458" s="4">
        <v>0</v>
      </c>
      <c r="Y458" s="5">
        <v>0.98395556086728442</v>
      </c>
      <c r="Z458" s="5">
        <v>4.2623435498177198</v>
      </c>
      <c r="AA458" s="4">
        <v>1.7279534551645614</v>
      </c>
      <c r="AB458" s="5">
        <v>55.988985808394567</v>
      </c>
      <c r="AC458" s="5">
        <v>0.33307448275862006</v>
      </c>
      <c r="AD458" s="5">
        <v>-1.538089134774097</v>
      </c>
      <c r="AE458" s="5">
        <v>3.2744</v>
      </c>
      <c r="AF458" s="5">
        <v>504.15249999999997</v>
      </c>
    </row>
    <row r="459" spans="1:32" x14ac:dyDescent="0.2">
      <c r="A459" s="3" t="s">
        <v>45</v>
      </c>
      <c r="B459" s="4">
        <v>2011</v>
      </c>
      <c r="C459" s="4">
        <v>21</v>
      </c>
      <c r="D459" s="4">
        <v>0</v>
      </c>
      <c r="E459" s="4">
        <v>0</v>
      </c>
      <c r="F459" s="4">
        <v>0</v>
      </c>
      <c r="G459" s="4">
        <v>1</v>
      </c>
      <c r="H459" s="4">
        <f t="shared" si="21"/>
        <v>4</v>
      </c>
      <c r="I459" s="5">
        <v>-1.1887569427490234</v>
      </c>
      <c r="K459" s="4" t="str">
        <f>IF($J$442&lt;=[1]Sheet1!$H$2, "C", IF($J$442&gt;[1]Sheet1!$H$4, "O", "M"))</f>
        <v>C</v>
      </c>
      <c r="L459" s="4">
        <v>19.143520381146999</v>
      </c>
      <c r="M459" s="5">
        <v>19.512970850157647</v>
      </c>
      <c r="N459" s="5">
        <f t="shared" si="23"/>
        <v>-0.36945046901064771</v>
      </c>
      <c r="O459" s="5">
        <v>20.725158207997694</v>
      </c>
      <c r="P459" s="5">
        <v>23.005508086159761</v>
      </c>
      <c r="Q459" s="5">
        <v>20.994112135404297</v>
      </c>
      <c r="R459" s="4">
        <v>0</v>
      </c>
      <c r="S459" s="4">
        <v>0</v>
      </c>
      <c r="T459" s="4">
        <v>0</v>
      </c>
      <c r="U459" s="4">
        <f t="shared" si="22"/>
        <v>0</v>
      </c>
      <c r="V459" s="4">
        <v>0</v>
      </c>
      <c r="W459" s="4">
        <v>0</v>
      </c>
      <c r="X459" s="4">
        <v>0</v>
      </c>
      <c r="Y459" s="5">
        <v>0.99359619446878833</v>
      </c>
      <c r="Z459" s="5">
        <v>4.9955101847913896</v>
      </c>
      <c r="AA459" s="4">
        <v>1.5500476665216989</v>
      </c>
      <c r="AB459" s="5">
        <v>60.021248233886467</v>
      </c>
      <c r="AC459" s="5">
        <v>0.3255502692307693</v>
      </c>
      <c r="AD459" s="5">
        <v>3.0397470850071215</v>
      </c>
      <c r="AE459" s="5">
        <v>2.3165</v>
      </c>
      <c r="AF459" s="5">
        <v>545.91166666666675</v>
      </c>
    </row>
    <row r="460" spans="1:32" x14ac:dyDescent="0.2">
      <c r="A460" s="3" t="s">
        <v>45</v>
      </c>
      <c r="B460" s="4">
        <v>2012</v>
      </c>
      <c r="C460" s="4">
        <v>21</v>
      </c>
      <c r="D460" s="4">
        <v>0</v>
      </c>
      <c r="E460" s="4">
        <v>0</v>
      </c>
      <c r="F460" s="4">
        <v>0</v>
      </c>
      <c r="G460" s="4">
        <v>1</v>
      </c>
      <c r="H460" s="4">
        <f t="shared" si="21"/>
        <v>4</v>
      </c>
      <c r="I460" s="5">
        <v>-1.1887569427490234</v>
      </c>
      <c r="K460" s="4" t="str">
        <f>IF($J$442&lt;=[1]Sheet1!$H$2, "C", IF($J$442&gt;[1]Sheet1!$H$4, "O", "M"))</f>
        <v>C</v>
      </c>
      <c r="L460" s="4">
        <v>20.093592687470451</v>
      </c>
      <c r="M460" s="5">
        <v>19.720940754231876</v>
      </c>
      <c r="N460" s="5">
        <f t="shared" si="23"/>
        <v>0.37265193323857559</v>
      </c>
      <c r="O460" s="5">
        <v>19.512970850157647</v>
      </c>
      <c r="P460" s="5">
        <v>20.725158207997694</v>
      </c>
      <c r="Q460" s="5">
        <v>23.005508086159761</v>
      </c>
      <c r="R460" s="4">
        <v>0</v>
      </c>
      <c r="S460" s="4">
        <v>0</v>
      </c>
      <c r="T460" s="4">
        <v>0</v>
      </c>
      <c r="U460" s="4">
        <f t="shared" si="22"/>
        <v>0</v>
      </c>
      <c r="V460" s="4">
        <v>0</v>
      </c>
      <c r="W460" s="4">
        <v>0</v>
      </c>
      <c r="X460" s="4">
        <v>0</v>
      </c>
      <c r="Y460" s="5">
        <v>1.1641135453331688</v>
      </c>
      <c r="Z460" s="5">
        <v>5.6535830032408603</v>
      </c>
      <c r="AA460" s="4">
        <v>2.5171104463753897</v>
      </c>
      <c r="AB460" s="5">
        <v>60.738733783370613</v>
      </c>
      <c r="AC460" s="5">
        <v>0.41523103448275878</v>
      </c>
      <c r="AD460" s="5">
        <v>3.2124517550539338</v>
      </c>
      <c r="AE460" s="5">
        <v>3.2894000000000001</v>
      </c>
      <c r="AF460" s="5">
        <v>623.90583333333336</v>
      </c>
    </row>
    <row r="461" spans="1:32" x14ac:dyDescent="0.2">
      <c r="A461" s="3" t="s">
        <v>45</v>
      </c>
      <c r="B461" s="4">
        <v>2013</v>
      </c>
      <c r="C461" s="4">
        <v>21</v>
      </c>
      <c r="D461" s="4">
        <v>0</v>
      </c>
      <c r="E461" s="4">
        <v>0</v>
      </c>
      <c r="F461" s="4">
        <v>0</v>
      </c>
      <c r="G461" s="4">
        <v>1</v>
      </c>
      <c r="H461" s="4">
        <f t="shared" si="21"/>
        <v>4</v>
      </c>
      <c r="I461" s="5">
        <v>-1.1887569427490234</v>
      </c>
      <c r="K461" s="4" t="str">
        <f>IF($J$442&lt;=[1]Sheet1!$H$2, "C", IF($J$442&gt;[1]Sheet1!$H$4, "O", "M"))</f>
        <v>C</v>
      </c>
      <c r="L461" s="4">
        <v>20.121065470793685</v>
      </c>
      <c r="M461" s="5">
        <v>19.96524245767478</v>
      </c>
      <c r="N461" s="5">
        <f t="shared" si="23"/>
        <v>0.1558230131189049</v>
      </c>
      <c r="O461" s="5">
        <v>19.720940754231876</v>
      </c>
      <c r="P461" s="5">
        <v>19.512970850157647</v>
      </c>
      <c r="Q461" s="5">
        <v>20.725158207997694</v>
      </c>
      <c r="R461" s="4">
        <v>0</v>
      </c>
      <c r="S461" s="4">
        <v>0</v>
      </c>
      <c r="T461" s="4">
        <v>0</v>
      </c>
      <c r="U461" s="4">
        <f t="shared" si="22"/>
        <v>0</v>
      </c>
      <c r="V461" s="4">
        <v>0</v>
      </c>
      <c r="W461" s="4">
        <v>0</v>
      </c>
      <c r="X461" s="4">
        <v>0</v>
      </c>
      <c r="Y461" s="5">
        <v>2.2489662195200246</v>
      </c>
      <c r="Z461" s="5">
        <v>5.4452794819355796</v>
      </c>
      <c r="AA461" s="4">
        <v>2.532838934032124</v>
      </c>
      <c r="AB461" s="5">
        <v>64.22333860887062</v>
      </c>
      <c r="AC461" s="5">
        <v>0.2590111111111108</v>
      </c>
      <c r="AD461" s="5">
        <v>2.219824006257582</v>
      </c>
      <c r="AE461" s="5">
        <v>1.7942</v>
      </c>
      <c r="AF461" s="5">
        <v>638.66750000000002</v>
      </c>
    </row>
    <row r="462" spans="1:32" x14ac:dyDescent="0.2">
      <c r="A462" s="3" t="s">
        <v>45</v>
      </c>
      <c r="B462" s="4">
        <v>2014</v>
      </c>
      <c r="C462" s="4">
        <v>21</v>
      </c>
      <c r="D462" s="4">
        <v>0</v>
      </c>
      <c r="E462" s="4">
        <v>0</v>
      </c>
      <c r="F462" s="4">
        <v>0</v>
      </c>
      <c r="G462" s="4">
        <v>1</v>
      </c>
      <c r="H462" s="4">
        <f t="shared" si="21"/>
        <v>4</v>
      </c>
      <c r="I462" s="5">
        <v>-1.1887569427490234</v>
      </c>
      <c r="K462" s="4" t="str">
        <f>IF($J$442&lt;=[1]Sheet1!$H$2, "C", IF($J$442&gt;[1]Sheet1!$H$4, "O", "M"))</f>
        <v>C</v>
      </c>
      <c r="L462" s="4">
        <v>20.352761750056032</v>
      </c>
      <c r="M462" s="5">
        <v>21.047247047394123</v>
      </c>
      <c r="N462" s="5">
        <f t="shared" si="23"/>
        <v>-0.69448529733809039</v>
      </c>
      <c r="O462" s="5">
        <v>19.96524245767478</v>
      </c>
      <c r="P462" s="5">
        <v>19.720940754231876</v>
      </c>
      <c r="Q462" s="5">
        <v>19.512970850157647</v>
      </c>
      <c r="R462" s="4">
        <v>0</v>
      </c>
      <c r="S462" s="4">
        <v>0</v>
      </c>
      <c r="T462" s="4">
        <v>0</v>
      </c>
      <c r="U462" s="4">
        <f t="shared" si="22"/>
        <v>0</v>
      </c>
      <c r="V462" s="4">
        <v>0</v>
      </c>
      <c r="W462" s="4">
        <v>0</v>
      </c>
      <c r="X462" s="4">
        <v>0</v>
      </c>
      <c r="Y462" s="5">
        <v>1.6553602516742281</v>
      </c>
      <c r="Z462" s="5">
        <v>6.3752590088874204</v>
      </c>
      <c r="AA462" s="4">
        <v>2.9471274194694499</v>
      </c>
      <c r="AB462" s="5">
        <v>64.363678597190926</v>
      </c>
      <c r="AC462" s="5">
        <v>0.22653659003831433</v>
      </c>
      <c r="AD462" s="5">
        <v>2.2123544313780883</v>
      </c>
      <c r="AE462" s="5">
        <v>3.2391000000000001</v>
      </c>
      <c r="AF462" s="5">
        <v>668.14333333333332</v>
      </c>
    </row>
    <row r="463" spans="1:32" x14ac:dyDescent="0.2">
      <c r="A463" s="3" t="s">
        <v>45</v>
      </c>
      <c r="B463" s="4">
        <v>2015</v>
      </c>
      <c r="C463" s="4">
        <v>21</v>
      </c>
      <c r="D463" s="4">
        <v>0</v>
      </c>
      <c r="E463" s="4">
        <v>0</v>
      </c>
      <c r="F463" s="4">
        <v>0</v>
      </c>
      <c r="G463" s="4">
        <v>1</v>
      </c>
      <c r="H463" s="4">
        <f t="shared" si="21"/>
        <v>4</v>
      </c>
      <c r="I463" s="4"/>
      <c r="J463" s="4"/>
      <c r="K463" s="4" t="str">
        <f>IF($J$442&lt;=[1]Sheet1!$H$2, "C", IF($J$442&gt;[1]Sheet1!$H$4, "O", "M"))</f>
        <v>C</v>
      </c>
      <c r="L463" s="4">
        <v>19.508398119446657</v>
      </c>
      <c r="M463" s="5">
        <v>20.749004552527968</v>
      </c>
      <c r="N463" s="5">
        <f t="shared" si="23"/>
        <v>-1.2406064330813109</v>
      </c>
      <c r="O463" s="5">
        <v>21.047247047394123</v>
      </c>
      <c r="P463" s="5">
        <v>19.96524245767478</v>
      </c>
      <c r="Q463" s="5">
        <v>19.720940754231876</v>
      </c>
      <c r="R463" s="4">
        <v>0</v>
      </c>
      <c r="S463" s="4">
        <v>0</v>
      </c>
      <c r="T463" s="4">
        <v>0</v>
      </c>
      <c r="U463" s="4">
        <f t="shared" si="22"/>
        <v>0</v>
      </c>
      <c r="V463" s="4">
        <v>0</v>
      </c>
      <c r="W463" s="4">
        <v>0</v>
      </c>
      <c r="X463" s="4">
        <v>0</v>
      </c>
      <c r="Y463" s="5">
        <v>0.50357488277076745</v>
      </c>
      <c r="Z463" s="5">
        <v>4.5882710422360899</v>
      </c>
      <c r="AA463" s="4" t="s">
        <v>24</v>
      </c>
      <c r="AB463" s="5">
        <v>62.807780497540314</v>
      </c>
      <c r="AC463" s="5">
        <v>0.30615229885057466</v>
      </c>
      <c r="AD463" s="5">
        <v>1.5487006353245931</v>
      </c>
      <c r="AE463" s="5">
        <v>5.2519999999999998</v>
      </c>
      <c r="AF463" s="5">
        <v>675.33833333333348</v>
      </c>
    </row>
    <row r="464" spans="1:32" x14ac:dyDescent="0.2">
      <c r="A464" s="3" t="s">
        <v>46</v>
      </c>
      <c r="B464" s="4">
        <v>1994</v>
      </c>
      <c r="C464" s="4">
        <v>22</v>
      </c>
      <c r="D464" s="4">
        <v>0</v>
      </c>
      <c r="E464" s="4">
        <v>0</v>
      </c>
      <c r="F464" s="4">
        <v>1</v>
      </c>
      <c r="G464" s="4">
        <v>0</v>
      </c>
      <c r="H464" s="4">
        <f t="shared" si="21"/>
        <v>3</v>
      </c>
      <c r="I464" s="5">
        <v>-0.12634706497192383</v>
      </c>
      <c r="J464" s="5">
        <f>AVERAGE(I464:I484)</f>
        <v>-0.48048369089762372</v>
      </c>
      <c r="K464" s="4" t="str">
        <f>IF($J$464&lt;=[1]Sheet1!$H$2, "C", IF($J$464&gt;[1]Sheet1!$H$4, "O", "M"))</f>
        <v>M</v>
      </c>
      <c r="L464" s="4">
        <v>40.907730632757669</v>
      </c>
      <c r="M464" s="5">
        <v>39.655988667169808</v>
      </c>
      <c r="N464" s="5">
        <f t="shared" si="23"/>
        <v>1.2517419655878612</v>
      </c>
      <c r="O464" s="5">
        <v>39.963947651179602</v>
      </c>
      <c r="P464" s="5">
        <v>42.841377547944781</v>
      </c>
      <c r="Q464" s="5">
        <v>41.353762586048759</v>
      </c>
      <c r="R464" s="4">
        <v>0</v>
      </c>
      <c r="S464" s="4">
        <v>0</v>
      </c>
      <c r="T464" s="4">
        <v>0</v>
      </c>
      <c r="U464" s="4">
        <f t="shared" si="22"/>
        <v>0</v>
      </c>
      <c r="V464" s="4">
        <v>0</v>
      </c>
      <c r="W464" s="4">
        <v>0</v>
      </c>
      <c r="X464" s="4">
        <v>0</v>
      </c>
      <c r="Y464" s="5">
        <v>0.93155728777397773</v>
      </c>
      <c r="Z464" s="5">
        <v>5.0477489768076502</v>
      </c>
      <c r="AA464" s="5">
        <v>5.4497589779539197</v>
      </c>
      <c r="AB464" s="5">
        <v>81.248952993827757</v>
      </c>
      <c r="AC464" s="5">
        <v>4.6052885769230762</v>
      </c>
      <c r="AD464" s="5">
        <v>8.2510431224585261</v>
      </c>
      <c r="AE464" s="5">
        <v>5.9455999999999998</v>
      </c>
      <c r="AF464" s="5">
        <v>85.769166666666607</v>
      </c>
    </row>
    <row r="465" spans="1:32" x14ac:dyDescent="0.2">
      <c r="A465" s="3" t="s">
        <v>46</v>
      </c>
      <c r="B465" s="4">
        <v>1995</v>
      </c>
      <c r="C465" s="4">
        <v>22</v>
      </c>
      <c r="D465" s="4">
        <v>0</v>
      </c>
      <c r="E465" s="4">
        <v>0</v>
      </c>
      <c r="F465" s="4">
        <v>1</v>
      </c>
      <c r="G465" s="4">
        <v>0</v>
      </c>
      <c r="H465" s="4">
        <f t="shared" si="21"/>
        <v>3</v>
      </c>
      <c r="I465" s="5">
        <v>-0.12634706497192383</v>
      </c>
      <c r="K465" s="4" t="str">
        <f>IF($J$464&lt;=[1]Sheet1!$H$2, "C", IF($J$464&gt;[1]Sheet1!$H$4, "O", "M"))</f>
        <v>M</v>
      </c>
      <c r="L465" s="4">
        <v>42.862650378449025</v>
      </c>
      <c r="M465" s="5">
        <v>40.907730632757669</v>
      </c>
      <c r="N465" s="5">
        <f t="shared" si="23"/>
        <v>1.9549197456913561</v>
      </c>
      <c r="O465" s="5">
        <v>39.655988667169808</v>
      </c>
      <c r="P465" s="5">
        <v>39.963947651179602</v>
      </c>
      <c r="Q465" s="5">
        <v>42.841377547944781</v>
      </c>
      <c r="R465" s="4">
        <v>0</v>
      </c>
      <c r="S465" s="4">
        <v>0</v>
      </c>
      <c r="T465" s="4">
        <v>0</v>
      </c>
      <c r="U465" s="4">
        <f t="shared" si="22"/>
        <v>0</v>
      </c>
      <c r="V465" s="4">
        <v>0</v>
      </c>
      <c r="W465" s="4">
        <v>0</v>
      </c>
      <c r="X465" s="4">
        <v>0</v>
      </c>
      <c r="Y465" s="5">
        <v>1.2216175023136826</v>
      </c>
      <c r="Z465" s="5">
        <v>5.8181818181818201</v>
      </c>
      <c r="AA465" s="4">
        <v>5.1723653524690043</v>
      </c>
      <c r="AB465" s="5">
        <v>89.756281343291903</v>
      </c>
      <c r="AC465" s="5">
        <v>5.8531701538461531</v>
      </c>
      <c r="AD465" s="5">
        <v>7.9969048549271662</v>
      </c>
      <c r="AE465" s="5">
        <v>7.1021999999999998</v>
      </c>
      <c r="AF465" s="5">
        <v>87.414166666666674</v>
      </c>
    </row>
    <row r="466" spans="1:32" x14ac:dyDescent="0.2">
      <c r="A466" s="3" t="s">
        <v>46</v>
      </c>
      <c r="B466" s="4">
        <v>1996</v>
      </c>
      <c r="C466" s="4">
        <v>22</v>
      </c>
      <c r="D466" s="4">
        <v>0</v>
      </c>
      <c r="E466" s="4">
        <v>0</v>
      </c>
      <c r="F466" s="4">
        <v>1</v>
      </c>
      <c r="G466" s="4">
        <v>0</v>
      </c>
      <c r="H466" s="4">
        <f t="shared" si="21"/>
        <v>3</v>
      </c>
      <c r="I466" s="5">
        <v>-0.12634706497192383</v>
      </c>
      <c r="K466" s="4" t="str">
        <f>IF($J$464&lt;=[1]Sheet1!$H$2, "C", IF($J$464&gt;[1]Sheet1!$H$4, "O", "M"))</f>
        <v>M</v>
      </c>
      <c r="L466" s="4">
        <v>42.532679544820049</v>
      </c>
      <c r="M466" s="5">
        <v>42.862650378449025</v>
      </c>
      <c r="N466" s="5">
        <f t="shared" si="23"/>
        <v>-0.32997083362897683</v>
      </c>
      <c r="O466" s="5">
        <v>40.907730632757669</v>
      </c>
      <c r="P466" s="5">
        <v>39.655988667169808</v>
      </c>
      <c r="Q466" s="5">
        <v>39.963947651179602</v>
      </c>
      <c r="R466" s="4">
        <v>0</v>
      </c>
      <c r="S466" s="4">
        <v>0</v>
      </c>
      <c r="T466" s="4">
        <v>0</v>
      </c>
      <c r="U466" s="4">
        <f t="shared" si="22"/>
        <v>0</v>
      </c>
      <c r="V466" s="4">
        <v>0</v>
      </c>
      <c r="W466" s="4">
        <v>0</v>
      </c>
      <c r="X466" s="4">
        <v>0</v>
      </c>
      <c r="Y466" s="5">
        <v>1.2761687700494133</v>
      </c>
      <c r="Z466" s="5">
        <v>5.8051055473735804</v>
      </c>
      <c r="AA466" s="4">
        <v>5.3377898886989197</v>
      </c>
      <c r="AB466" s="5">
        <v>84.27412982998122</v>
      </c>
      <c r="AC466" s="5">
        <v>5.3455693511450377</v>
      </c>
      <c r="AD466" s="5">
        <v>8.1202618438838385</v>
      </c>
      <c r="AE466" s="5">
        <v>8.9320000000000004</v>
      </c>
      <c r="AF466" s="5">
        <v>121.2025</v>
      </c>
    </row>
    <row r="467" spans="1:32" x14ac:dyDescent="0.2">
      <c r="A467" s="3" t="s">
        <v>46</v>
      </c>
      <c r="B467" s="4">
        <v>1997</v>
      </c>
      <c r="C467" s="4">
        <v>22</v>
      </c>
      <c r="D467" s="4">
        <v>0</v>
      </c>
      <c r="E467" s="4">
        <v>0</v>
      </c>
      <c r="F467" s="4">
        <v>1</v>
      </c>
      <c r="G467" s="4">
        <v>0</v>
      </c>
      <c r="H467" s="4">
        <f t="shared" si="21"/>
        <v>3</v>
      </c>
      <c r="I467" s="5">
        <v>-0.12634706497192383</v>
      </c>
      <c r="K467" s="4" t="str">
        <f>IF($J$464&lt;=[1]Sheet1!$H$2, "C", IF($J$464&gt;[1]Sheet1!$H$4, "O", "M"))</f>
        <v>M</v>
      </c>
      <c r="L467" s="4">
        <v>34.274809306160826</v>
      </c>
      <c r="M467" s="5">
        <v>42.532679544820049</v>
      </c>
      <c r="N467" s="5">
        <f t="shared" si="23"/>
        <v>-8.2578702386592227</v>
      </c>
      <c r="O467" s="5">
        <v>42.862650378449025</v>
      </c>
      <c r="P467" s="5">
        <v>40.907730632757669</v>
      </c>
      <c r="Q467" s="5">
        <v>39.655988667169808</v>
      </c>
      <c r="R467" s="4">
        <v>0</v>
      </c>
      <c r="S467" s="4">
        <v>0</v>
      </c>
      <c r="T467" s="4">
        <v>1</v>
      </c>
      <c r="U467" s="4">
        <f t="shared" si="22"/>
        <v>0</v>
      </c>
      <c r="V467" s="4">
        <v>0</v>
      </c>
      <c r="W467" s="4">
        <v>0</v>
      </c>
      <c r="X467" s="4">
        <v>0</v>
      </c>
      <c r="Y467" s="5">
        <v>2.5933866719454102</v>
      </c>
      <c r="Z467" s="5">
        <v>5.6257974712910404</v>
      </c>
      <c r="AA467" s="4">
        <v>8.1056422313463301</v>
      </c>
      <c r="AB467" s="5">
        <v>95.052012621704066</v>
      </c>
      <c r="AC467" s="5">
        <v>5.5666122605363997</v>
      </c>
      <c r="AD467" s="5">
        <v>5.6523739422106729</v>
      </c>
      <c r="AE467" s="5">
        <v>8.8344000000000005</v>
      </c>
      <c r="AF467" s="5">
        <v>151.53083333333333</v>
      </c>
    </row>
    <row r="468" spans="1:32" x14ac:dyDescent="0.2">
      <c r="A468" s="3" t="s">
        <v>46</v>
      </c>
      <c r="B468" s="4">
        <v>1998</v>
      </c>
      <c r="C468" s="4">
        <v>22</v>
      </c>
      <c r="D468" s="4">
        <v>0</v>
      </c>
      <c r="E468" s="4">
        <v>0</v>
      </c>
      <c r="F468" s="4">
        <v>1</v>
      </c>
      <c r="G468" s="4">
        <v>0</v>
      </c>
      <c r="H468" s="4">
        <f t="shared" si="21"/>
        <v>3</v>
      </c>
      <c r="I468" s="5">
        <v>-0.12634706497192383</v>
      </c>
      <c r="K468" s="4" t="str">
        <f>IF($J$464&lt;=[1]Sheet1!$H$2, "C", IF($J$464&gt;[1]Sheet1!$H$4, "O", "M"))</f>
        <v>M</v>
      </c>
      <c r="L468" s="4">
        <v>20.071384832137596</v>
      </c>
      <c r="M468" s="5">
        <v>34.274809306160826</v>
      </c>
      <c r="N468" s="5">
        <f t="shared" si="23"/>
        <v>-14.20342447402323</v>
      </c>
      <c r="O468" s="5">
        <v>42.532679544820049</v>
      </c>
      <c r="P468" s="5">
        <v>42.862650378449025</v>
      </c>
      <c r="Q468" s="5">
        <v>40.907730632757669</v>
      </c>
      <c r="R468" s="4">
        <v>1</v>
      </c>
      <c r="S468" s="4">
        <v>0</v>
      </c>
      <c r="T468" s="4">
        <v>0</v>
      </c>
      <c r="U468" s="4">
        <f t="shared" si="22"/>
        <v>0</v>
      </c>
      <c r="V468" s="4">
        <v>1</v>
      </c>
      <c r="W468" s="4">
        <v>0</v>
      </c>
      <c r="X468" s="4">
        <v>0</v>
      </c>
      <c r="Y468" s="5">
        <v>6.4348005220577988</v>
      </c>
      <c r="Z468" s="5">
        <v>7.9947287502745503</v>
      </c>
      <c r="AA468" s="4">
        <v>11.666778231437663</v>
      </c>
      <c r="AB468" s="5">
        <v>100.24034580869878</v>
      </c>
      <c r="AC468" s="5">
        <v>5.3894801532567103</v>
      </c>
      <c r="AD468" s="5">
        <v>-2.7535905783671808</v>
      </c>
      <c r="AE468" s="5">
        <v>5.8788999999999998</v>
      </c>
      <c r="AF468" s="5">
        <v>147.5275</v>
      </c>
    </row>
    <row r="469" spans="1:32" x14ac:dyDescent="0.2">
      <c r="A469" s="3" t="s">
        <v>46</v>
      </c>
      <c r="B469" s="4">
        <v>1999</v>
      </c>
      <c r="C469" s="4">
        <v>22</v>
      </c>
      <c r="D469" s="4">
        <v>0</v>
      </c>
      <c r="E469" s="4">
        <v>0</v>
      </c>
      <c r="F469" s="4">
        <v>1</v>
      </c>
      <c r="G469" s="4">
        <v>0</v>
      </c>
      <c r="H469" s="4">
        <f t="shared" si="21"/>
        <v>3</v>
      </c>
      <c r="I469" s="5">
        <v>-0.12634706497192383</v>
      </c>
      <c r="K469" s="4" t="str">
        <f>IF($J$464&lt;=[1]Sheet1!$H$2, "C", IF($J$464&gt;[1]Sheet1!$H$4, "O", "M"))</f>
        <v>M</v>
      </c>
      <c r="L469" s="4">
        <v>20.173363472246667</v>
      </c>
      <c r="M469" s="5">
        <v>20.071384832137596</v>
      </c>
      <c r="N469" s="5">
        <f t="shared" si="23"/>
        <v>0.10197864010907054</v>
      </c>
      <c r="O469" s="5">
        <v>34.274809306160826</v>
      </c>
      <c r="P469" s="5">
        <v>42.532679544820049</v>
      </c>
      <c r="Q469" s="5">
        <v>42.862650378449025</v>
      </c>
      <c r="R469" s="4">
        <v>0</v>
      </c>
      <c r="S469" s="4">
        <v>0</v>
      </c>
      <c r="T469" s="4">
        <v>0</v>
      </c>
      <c r="U469" s="4">
        <f t="shared" si="22"/>
        <v>0</v>
      </c>
      <c r="V469" s="4">
        <v>0</v>
      </c>
      <c r="W469" s="4">
        <v>0</v>
      </c>
      <c r="X469" s="4">
        <v>0</v>
      </c>
      <c r="Y469" s="5">
        <v>4.8178172556914989</v>
      </c>
      <c r="Z469" s="5">
        <v>0.28472645922307799</v>
      </c>
      <c r="AA469" s="4">
        <v>13.221874486344836</v>
      </c>
      <c r="AB469" s="5">
        <v>100.70639382974855</v>
      </c>
      <c r="AC469" s="5">
        <v>5.2290990038314114</v>
      </c>
      <c r="AD469" s="5">
        <v>-7.6337336312669777</v>
      </c>
      <c r="AE469" s="5">
        <v>11.862</v>
      </c>
      <c r="AF469" s="5">
        <v>151.51583333333335</v>
      </c>
    </row>
    <row r="470" spans="1:32" x14ac:dyDescent="0.2">
      <c r="A470" s="3" t="s">
        <v>46</v>
      </c>
      <c r="B470" s="4">
        <v>2000</v>
      </c>
      <c r="C470" s="4">
        <v>22</v>
      </c>
      <c r="D470" s="4">
        <v>0</v>
      </c>
      <c r="E470" s="4">
        <v>0</v>
      </c>
      <c r="F470" s="4">
        <v>1</v>
      </c>
      <c r="G470" s="4">
        <v>0</v>
      </c>
      <c r="H470" s="4">
        <f t="shared" si="21"/>
        <v>3</v>
      </c>
      <c r="I470" s="5">
        <v>-0.12634706497192383</v>
      </c>
      <c r="K470" s="4" t="str">
        <f>IF($J$464&lt;=[1]Sheet1!$H$2, "C", IF($J$464&gt;[1]Sheet1!$H$4, "O", "M"))</f>
        <v>M</v>
      </c>
      <c r="L470" s="4">
        <v>22.282592508653657</v>
      </c>
      <c r="M470" s="5">
        <v>20.173363472246667</v>
      </c>
      <c r="N470" s="5">
        <f t="shared" si="23"/>
        <v>2.1092290364069903</v>
      </c>
      <c r="O470" s="5">
        <v>20.071384832137596</v>
      </c>
      <c r="P470" s="5">
        <v>34.274809306160826</v>
      </c>
      <c r="Q470" s="5">
        <v>42.532679544820049</v>
      </c>
      <c r="R470" s="4">
        <v>0</v>
      </c>
      <c r="S470" s="4">
        <v>0</v>
      </c>
      <c r="T470" s="4">
        <v>0</v>
      </c>
      <c r="U470" s="4">
        <f t="shared" si="22"/>
        <v>0</v>
      </c>
      <c r="V470" s="4">
        <v>0</v>
      </c>
      <c r="W470" s="4">
        <v>0</v>
      </c>
      <c r="X470" s="4">
        <v>0</v>
      </c>
      <c r="Y470" s="5">
        <v>2.6631269122227108</v>
      </c>
      <c r="Z470" s="5">
        <v>1.59196917460964</v>
      </c>
      <c r="AA470" s="4">
        <v>11.296463701669666</v>
      </c>
      <c r="AB470" s="5">
        <v>121.29788357502815</v>
      </c>
      <c r="AC470" s="5">
        <v>6.3347528846153871</v>
      </c>
      <c r="AD470" s="5">
        <v>4.5722983687558099</v>
      </c>
      <c r="AE470" s="5">
        <v>6.4170999999999996</v>
      </c>
      <c r="AF470" s="5">
        <v>184.79416666666665</v>
      </c>
    </row>
    <row r="471" spans="1:32" x14ac:dyDescent="0.2">
      <c r="A471" s="3" t="s">
        <v>46</v>
      </c>
      <c r="B471" s="4">
        <v>2001</v>
      </c>
      <c r="C471" s="4">
        <v>22</v>
      </c>
      <c r="D471" s="4">
        <v>0</v>
      </c>
      <c r="E471" s="4">
        <v>0</v>
      </c>
      <c r="F471" s="4">
        <v>1</v>
      </c>
      <c r="G471" s="4">
        <v>0</v>
      </c>
      <c r="H471" s="4">
        <f t="shared" si="21"/>
        <v>3</v>
      </c>
      <c r="I471" s="5">
        <v>-0.12634706497192383</v>
      </c>
      <c r="K471" s="4" t="str">
        <f>IF($J$464&lt;=[1]Sheet1!$H$2, "C", IF($J$464&gt;[1]Sheet1!$H$4, "O", "M"))</f>
        <v>M</v>
      </c>
      <c r="L471" s="4">
        <v>23.112404029700212</v>
      </c>
      <c r="M471" s="5">
        <v>22.282592508653657</v>
      </c>
      <c r="N471" s="5">
        <f t="shared" si="23"/>
        <v>0.82981152104655465</v>
      </c>
      <c r="O471" s="5">
        <v>20.173363472246667</v>
      </c>
      <c r="P471" s="5">
        <v>20.071384832137596</v>
      </c>
      <c r="Q471" s="5">
        <v>34.274809306160826</v>
      </c>
      <c r="R471" s="4">
        <v>0</v>
      </c>
      <c r="S471" s="4">
        <v>0</v>
      </c>
      <c r="T471" s="4">
        <v>0</v>
      </c>
      <c r="U471" s="4">
        <f t="shared" si="22"/>
        <v>0</v>
      </c>
      <c r="V471" s="4">
        <v>0</v>
      </c>
      <c r="W471" s="4">
        <v>0</v>
      </c>
      <c r="X471" s="4">
        <v>0</v>
      </c>
      <c r="Y471" s="5">
        <v>4.2122256384892962</v>
      </c>
      <c r="Z471" s="5">
        <v>1.62690887314101</v>
      </c>
      <c r="AA471" s="4">
        <v>17.372354002630335</v>
      </c>
      <c r="AB471" s="5">
        <v>120.26769626191745</v>
      </c>
      <c r="AC471" s="5">
        <v>3.661243026819923</v>
      </c>
      <c r="AD471" s="5">
        <v>4.4556760309312153</v>
      </c>
      <c r="AE471" s="5">
        <v>5.2320000000000002</v>
      </c>
      <c r="AF471" s="5">
        <v>201.53250000000003</v>
      </c>
    </row>
    <row r="472" spans="1:32" x14ac:dyDescent="0.2">
      <c r="A472" s="3" t="s">
        <v>46</v>
      </c>
      <c r="B472" s="4">
        <v>2002</v>
      </c>
      <c r="C472" s="4">
        <v>22</v>
      </c>
      <c r="D472" s="4">
        <v>0</v>
      </c>
      <c r="E472" s="4">
        <v>0</v>
      </c>
      <c r="F472" s="4">
        <v>1</v>
      </c>
      <c r="G472" s="4">
        <v>0</v>
      </c>
      <c r="H472" s="4">
        <f t="shared" si="21"/>
        <v>3</v>
      </c>
      <c r="I472" s="5">
        <v>-0.12634706497192383</v>
      </c>
      <c r="K472" s="4" t="str">
        <f>IF($J$464&lt;=[1]Sheet1!$H$2, "C", IF($J$464&gt;[1]Sheet1!$H$4, "O", "M"))</f>
        <v>M</v>
      </c>
      <c r="L472" s="4">
        <v>22.744211101747823</v>
      </c>
      <c r="M472" s="5">
        <v>23.112404029700212</v>
      </c>
      <c r="N472" s="5">
        <f t="shared" si="23"/>
        <v>-0.36819292795238923</v>
      </c>
      <c r="O472" s="5">
        <v>22.282592508653657</v>
      </c>
      <c r="P472" s="5">
        <v>20.173363472246667</v>
      </c>
      <c r="Q472" s="5">
        <v>20.071384832137596</v>
      </c>
      <c r="R472" s="4">
        <v>0</v>
      </c>
      <c r="S472" s="4">
        <v>0</v>
      </c>
      <c r="T472" s="4">
        <v>0</v>
      </c>
      <c r="U472" s="4">
        <f t="shared" si="22"/>
        <v>0</v>
      </c>
      <c r="V472" s="4">
        <v>0</v>
      </c>
      <c r="W472" s="4">
        <v>0</v>
      </c>
      <c r="X472" s="4">
        <v>0</v>
      </c>
      <c r="Y472" s="5">
        <v>2.488154003500755</v>
      </c>
      <c r="Z472" s="5">
        <v>0.69730897662539704</v>
      </c>
      <c r="AA472" s="4">
        <v>15.223874202652679</v>
      </c>
      <c r="AB472" s="5">
        <v>114.96974302106671</v>
      </c>
      <c r="AC472" s="5">
        <v>1.7330403448275855</v>
      </c>
      <c r="AD472" s="5">
        <v>3.4442437656892366</v>
      </c>
      <c r="AE472" s="5">
        <v>5.0983999999999998</v>
      </c>
      <c r="AF472" s="5">
        <v>208.45416666666665</v>
      </c>
    </row>
    <row r="473" spans="1:32" x14ac:dyDescent="0.2">
      <c r="A473" s="3" t="s">
        <v>46</v>
      </c>
      <c r="B473" s="4">
        <v>2003</v>
      </c>
      <c r="C473" s="4">
        <v>22</v>
      </c>
      <c r="D473" s="4">
        <v>0</v>
      </c>
      <c r="E473" s="4">
        <v>0</v>
      </c>
      <c r="F473" s="4">
        <v>1</v>
      </c>
      <c r="G473" s="4">
        <v>0</v>
      </c>
      <c r="H473" s="4">
        <f t="shared" si="21"/>
        <v>3</v>
      </c>
      <c r="I473" s="5">
        <v>-0.12634706497192383</v>
      </c>
      <c r="K473" s="4" t="str">
        <f>IF($J$464&lt;=[1]Sheet1!$H$2, "C", IF($J$464&gt;[1]Sheet1!$H$4, "O", "M"))</f>
        <v>M</v>
      </c>
      <c r="L473" s="4">
        <v>23.829286616343488</v>
      </c>
      <c r="M473" s="5">
        <v>22.744211101747823</v>
      </c>
      <c r="N473" s="5">
        <f t="shared" si="23"/>
        <v>1.0850755145956654</v>
      </c>
      <c r="O473" s="5">
        <v>23.112404029700212</v>
      </c>
      <c r="P473" s="5">
        <v>22.282592508653657</v>
      </c>
      <c r="Q473" s="5">
        <v>20.173363472246667</v>
      </c>
      <c r="R473" s="4">
        <v>0</v>
      </c>
      <c r="S473" s="4">
        <v>0</v>
      </c>
      <c r="T473" s="4">
        <v>0</v>
      </c>
      <c r="U473" s="4">
        <f t="shared" si="22"/>
        <v>0</v>
      </c>
      <c r="V473" s="4">
        <v>0</v>
      </c>
      <c r="W473" s="4">
        <v>0</v>
      </c>
      <c r="X473" s="4">
        <v>0</v>
      </c>
      <c r="Y473" s="5">
        <v>3.4359389839969112</v>
      </c>
      <c r="Z473" s="5">
        <v>1.8043499463571999</v>
      </c>
      <c r="AA473" s="4">
        <v>10.324961394352526</v>
      </c>
      <c r="AB473" s="5">
        <v>116.69283817680393</v>
      </c>
      <c r="AC473" s="5">
        <v>1.1770885823754806</v>
      </c>
      <c r="AD473" s="5">
        <v>6.1488798174326575</v>
      </c>
      <c r="AE473" s="5">
        <v>3.7082999999999999</v>
      </c>
      <c r="AF473" s="5">
        <v>258.45250000000004</v>
      </c>
    </row>
    <row r="474" spans="1:32" x14ac:dyDescent="0.2">
      <c r="A474" s="3" t="s">
        <v>46</v>
      </c>
      <c r="B474" s="4">
        <v>2004</v>
      </c>
      <c r="C474" s="4">
        <v>22</v>
      </c>
      <c r="D474" s="4">
        <v>0</v>
      </c>
      <c r="E474" s="4">
        <v>0</v>
      </c>
      <c r="F474" s="4">
        <v>1</v>
      </c>
      <c r="G474" s="4">
        <v>0</v>
      </c>
      <c r="H474" s="4">
        <f t="shared" si="21"/>
        <v>3</v>
      </c>
      <c r="I474" s="5">
        <v>-0.12634706497192383</v>
      </c>
      <c r="K474" s="4" t="str">
        <f>IF($J$464&lt;=[1]Sheet1!$H$2, "C", IF($J$464&gt;[1]Sheet1!$H$4, "O", "M"))</f>
        <v>M</v>
      </c>
      <c r="L474" s="4">
        <v>25.681455324361103</v>
      </c>
      <c r="M474" s="5">
        <v>23.829286616343488</v>
      </c>
      <c r="N474" s="5">
        <f t="shared" si="23"/>
        <v>1.852168708017615</v>
      </c>
      <c r="O474" s="5">
        <v>22.744211101747823</v>
      </c>
      <c r="P474" s="5">
        <v>23.112404029700212</v>
      </c>
      <c r="Q474" s="5">
        <v>22.282592508653657</v>
      </c>
      <c r="R474" s="4">
        <v>0</v>
      </c>
      <c r="S474" s="4">
        <v>0</v>
      </c>
      <c r="T474" s="4">
        <v>0</v>
      </c>
      <c r="U474" s="4">
        <f t="shared" si="22"/>
        <v>0</v>
      </c>
      <c r="V474" s="4">
        <v>0</v>
      </c>
      <c r="W474" s="4">
        <v>0</v>
      </c>
      <c r="X474" s="4">
        <v>0</v>
      </c>
      <c r="Y474" s="5">
        <v>3.3894790500064733</v>
      </c>
      <c r="Z474" s="5">
        <v>2.7591492623108</v>
      </c>
      <c r="AA474" s="4">
        <v>7.7906675246184607</v>
      </c>
      <c r="AB474" s="5">
        <v>127.41207525562348</v>
      </c>
      <c r="AC474" s="5">
        <v>1.574740267175573</v>
      </c>
      <c r="AD474" s="5">
        <v>7.1893299648605193</v>
      </c>
      <c r="AE474" s="5">
        <v>1.8643000000000001</v>
      </c>
      <c r="AF474" s="5">
        <v>291.66749999999996</v>
      </c>
    </row>
    <row r="475" spans="1:32" x14ac:dyDescent="0.2">
      <c r="A475" s="3" t="s">
        <v>46</v>
      </c>
      <c r="B475" s="4">
        <v>2005</v>
      </c>
      <c r="C475" s="4">
        <v>22</v>
      </c>
      <c r="D475" s="4">
        <v>0</v>
      </c>
      <c r="E475" s="4">
        <v>0</v>
      </c>
      <c r="F475" s="4">
        <v>1</v>
      </c>
      <c r="G475" s="4">
        <v>0</v>
      </c>
      <c r="H475" s="4">
        <f t="shared" si="21"/>
        <v>3</v>
      </c>
      <c r="I475" s="5">
        <v>-0.12634706497192383</v>
      </c>
      <c r="K475" s="4" t="str">
        <f>IF($J$464&lt;=[1]Sheet1!$H$2, "C", IF($J$464&gt;[1]Sheet1!$H$4, "O", "M"))</f>
        <v>M</v>
      </c>
      <c r="L475" s="4">
        <v>30.420758853379166</v>
      </c>
      <c r="M475" s="5">
        <v>25.681455324361103</v>
      </c>
      <c r="N475" s="5">
        <f t="shared" si="23"/>
        <v>4.7393035290180627</v>
      </c>
      <c r="O475" s="5">
        <v>23.829286616343488</v>
      </c>
      <c r="P475" s="5">
        <v>22.744211101747823</v>
      </c>
      <c r="Q475" s="5">
        <v>23.112404029700212</v>
      </c>
      <c r="R475" s="4">
        <v>0</v>
      </c>
      <c r="S475" s="4">
        <v>0</v>
      </c>
      <c r="T475" s="4">
        <v>0</v>
      </c>
      <c r="U475" s="4">
        <f t="shared" si="22"/>
        <v>0</v>
      </c>
      <c r="V475" s="4">
        <v>0</v>
      </c>
      <c r="W475" s="4">
        <v>0</v>
      </c>
      <c r="X475" s="4">
        <v>0</v>
      </c>
      <c r="Y475" s="5">
        <v>4.3433520534283749</v>
      </c>
      <c r="Z475" s="5">
        <v>4.5403691963453401</v>
      </c>
      <c r="AA475" s="4">
        <v>9.9786714627176316</v>
      </c>
      <c r="AB475" s="5">
        <v>137.85390304093198</v>
      </c>
      <c r="AC475" s="5">
        <v>3.4567601538461545</v>
      </c>
      <c r="AD475" s="5">
        <v>6.2892885486190124</v>
      </c>
      <c r="AE475" s="5">
        <v>0.66620000000000001</v>
      </c>
      <c r="AF475" s="5">
        <v>330.82833333333338</v>
      </c>
    </row>
    <row r="476" spans="1:32" x14ac:dyDescent="0.2">
      <c r="A476" s="3" t="s">
        <v>46</v>
      </c>
      <c r="B476" s="4">
        <v>2006</v>
      </c>
      <c r="C476" s="4">
        <v>22</v>
      </c>
      <c r="D476" s="4">
        <v>0</v>
      </c>
      <c r="E476" s="4">
        <v>0</v>
      </c>
      <c r="F476" s="4">
        <v>1</v>
      </c>
      <c r="G476" s="4">
        <v>0</v>
      </c>
      <c r="H476" s="4">
        <f t="shared" si="21"/>
        <v>3</v>
      </c>
      <c r="I476" s="5">
        <v>-0.12634706497192383</v>
      </c>
      <c r="K476" s="4" t="str">
        <f>IF($J$464&lt;=[1]Sheet1!$H$2, "C", IF($J$464&gt;[1]Sheet1!$H$4, "O", "M"))</f>
        <v>M</v>
      </c>
      <c r="L476" s="4">
        <v>27.011619927255669</v>
      </c>
      <c r="M476" s="5">
        <v>30.420758853379166</v>
      </c>
      <c r="N476" s="5">
        <f t="shared" si="23"/>
        <v>-3.4091389261234966</v>
      </c>
      <c r="O476" s="5">
        <v>25.681455324361103</v>
      </c>
      <c r="P476" s="5">
        <v>23.829286616343488</v>
      </c>
      <c r="Q476" s="5">
        <v>22.744211101747823</v>
      </c>
      <c r="R476" s="4">
        <v>0</v>
      </c>
      <c r="S476" s="4">
        <v>0</v>
      </c>
      <c r="T476" s="4">
        <v>0</v>
      </c>
      <c r="U476" s="4">
        <f t="shared" si="22"/>
        <v>0</v>
      </c>
      <c r="V476" s="4">
        <v>0</v>
      </c>
      <c r="W476" s="4">
        <v>0</v>
      </c>
      <c r="X476" s="4">
        <v>0</v>
      </c>
      <c r="Y476" s="5">
        <v>4.0251691700932071</v>
      </c>
      <c r="Z476" s="5">
        <v>4.6374743601177002</v>
      </c>
      <c r="AA476" s="4">
        <v>6.8625462062357467</v>
      </c>
      <c r="AB476" s="5">
        <v>134.08677061491036</v>
      </c>
      <c r="AC476" s="5">
        <v>5.0368586923076846</v>
      </c>
      <c r="AD476" s="5">
        <v>4.1878349237258021</v>
      </c>
      <c r="AE476" s="5">
        <v>2.1406000000000001</v>
      </c>
      <c r="AF476" s="5">
        <v>363.50416666666666</v>
      </c>
    </row>
    <row r="477" spans="1:32" x14ac:dyDescent="0.2">
      <c r="A477" s="3" t="s">
        <v>46</v>
      </c>
      <c r="B477" s="4">
        <v>2007</v>
      </c>
      <c r="C477" s="4">
        <v>22</v>
      </c>
      <c r="D477" s="4">
        <v>0</v>
      </c>
      <c r="E477" s="4">
        <v>0</v>
      </c>
      <c r="F477" s="4">
        <v>1</v>
      </c>
      <c r="G477" s="4">
        <v>0</v>
      </c>
      <c r="H477" s="4">
        <f t="shared" si="21"/>
        <v>3</v>
      </c>
      <c r="I477" s="5">
        <v>-1.1887569427490234</v>
      </c>
      <c r="K477" s="4" t="str">
        <f>IF($J$464&lt;=[1]Sheet1!$H$2, "C", IF($J$464&gt;[1]Sheet1!$H$4, "O", "M"))</f>
        <v>M</v>
      </c>
      <c r="L477" s="4">
        <v>25.495975400567655</v>
      </c>
      <c r="M477" s="5">
        <v>27.011619927255669</v>
      </c>
      <c r="N477" s="5">
        <f t="shared" si="23"/>
        <v>-1.5156445266880141</v>
      </c>
      <c r="O477" s="5">
        <v>30.420758853379166</v>
      </c>
      <c r="P477" s="5">
        <v>25.681455324361103</v>
      </c>
      <c r="Q477" s="5">
        <v>23.829286616343488</v>
      </c>
      <c r="R477" s="4">
        <v>0</v>
      </c>
      <c r="S477" s="4">
        <v>0</v>
      </c>
      <c r="T477" s="4">
        <v>0</v>
      </c>
      <c r="U477" s="4">
        <f t="shared" si="22"/>
        <v>0</v>
      </c>
      <c r="V477" s="4">
        <v>0</v>
      </c>
      <c r="W477" s="4">
        <v>0</v>
      </c>
      <c r="X477" s="4">
        <v>0</v>
      </c>
      <c r="Y477" s="5">
        <v>3.2785881621578188</v>
      </c>
      <c r="Z477" s="5">
        <v>2.2415409528680001</v>
      </c>
      <c r="AA477" s="4">
        <v>8.6614667804943686</v>
      </c>
      <c r="AB477" s="5">
        <v>129.87314113548604</v>
      </c>
      <c r="AC477" s="5">
        <v>5.1346301532567145</v>
      </c>
      <c r="AD477" s="5">
        <v>4.9679168239371307</v>
      </c>
      <c r="AE477" s="5">
        <v>4.4661999999999997</v>
      </c>
      <c r="AF477" s="5">
        <v>395.15833333333336</v>
      </c>
    </row>
    <row r="478" spans="1:32" x14ac:dyDescent="0.2">
      <c r="A478" s="3" t="s">
        <v>46</v>
      </c>
      <c r="B478" s="4">
        <v>2008</v>
      </c>
      <c r="C478" s="4">
        <v>22</v>
      </c>
      <c r="D478" s="4">
        <v>0</v>
      </c>
      <c r="E478" s="4">
        <v>0</v>
      </c>
      <c r="F478" s="4">
        <v>1</v>
      </c>
      <c r="G478" s="4">
        <v>0</v>
      </c>
      <c r="H478" s="4">
        <f t="shared" si="21"/>
        <v>3</v>
      </c>
      <c r="I478" s="5">
        <v>-0.12634706497192383</v>
      </c>
      <c r="K478" s="4" t="str">
        <f>IF($J$464&lt;=[1]Sheet1!$H$2, "C", IF($J$464&gt;[1]Sheet1!$H$4, "O", "M"))</f>
        <v>M</v>
      </c>
      <c r="L478" s="4">
        <v>28.226446832016546</v>
      </c>
      <c r="M478" s="5">
        <v>25.495975400567655</v>
      </c>
      <c r="N478" s="5">
        <f t="shared" si="23"/>
        <v>2.7304714314488905</v>
      </c>
      <c r="O478" s="5">
        <v>27.011619927255669</v>
      </c>
      <c r="P478" s="5">
        <v>30.420758853379166</v>
      </c>
      <c r="Q478" s="5">
        <v>25.681455324361103</v>
      </c>
      <c r="R478" s="4">
        <v>0</v>
      </c>
      <c r="S478" s="4">
        <v>0</v>
      </c>
      <c r="T478" s="4">
        <v>0</v>
      </c>
      <c r="U478" s="4">
        <f t="shared" si="22"/>
        <v>0</v>
      </c>
      <c r="V478" s="4">
        <v>0</v>
      </c>
      <c r="W478" s="4">
        <v>0</v>
      </c>
      <c r="X478" s="4">
        <v>0</v>
      </c>
      <c r="Y478" s="5">
        <v>2.9398533886325962</v>
      </c>
      <c r="Z478" s="5">
        <v>5.4684894964984796</v>
      </c>
      <c r="AA478" s="4">
        <v>6.0211038485944108</v>
      </c>
      <c r="AB478" s="5">
        <v>140.43696813782151</v>
      </c>
      <c r="AC478" s="5">
        <v>2.8384316793893118</v>
      </c>
      <c r="AD478" s="5">
        <v>5.4350925698979324</v>
      </c>
      <c r="AE478" s="5">
        <v>1.8147</v>
      </c>
      <c r="AF478" s="5">
        <v>393.37833333333333</v>
      </c>
    </row>
    <row r="479" spans="1:32" x14ac:dyDescent="0.2">
      <c r="A479" s="3" t="s">
        <v>46</v>
      </c>
      <c r="B479" s="4">
        <v>2009</v>
      </c>
      <c r="C479" s="4">
        <v>22</v>
      </c>
      <c r="D479" s="4">
        <v>0</v>
      </c>
      <c r="E479" s="4">
        <v>0</v>
      </c>
      <c r="F479" s="4">
        <v>1</v>
      </c>
      <c r="G479" s="4">
        <v>0</v>
      </c>
      <c r="H479" s="4">
        <f t="shared" si="21"/>
        <v>3</v>
      </c>
      <c r="I479" s="5">
        <v>-1.1887569427490234</v>
      </c>
      <c r="K479" s="4" t="str">
        <f>IF($J$464&lt;=[1]Sheet1!$H$2, "C", IF($J$464&gt;[1]Sheet1!$H$4, "O", "M"))</f>
        <v>M</v>
      </c>
      <c r="L479" s="4">
        <v>20.646361058444484</v>
      </c>
      <c r="M479" s="5">
        <v>28.226446832016546</v>
      </c>
      <c r="N479" s="5">
        <f t="shared" si="23"/>
        <v>-7.5800857735720619</v>
      </c>
      <c r="O479" s="5">
        <v>25.495975400567655</v>
      </c>
      <c r="P479" s="5">
        <v>27.011619927255669</v>
      </c>
      <c r="Q479" s="5">
        <v>30.420758853379166</v>
      </c>
      <c r="R479" s="4">
        <v>0</v>
      </c>
      <c r="S479" s="4">
        <v>0</v>
      </c>
      <c r="T479" s="4">
        <v>0</v>
      </c>
      <c r="U479" s="4">
        <f t="shared" si="22"/>
        <v>0</v>
      </c>
      <c r="V479" s="4">
        <v>0</v>
      </c>
      <c r="W479" s="4">
        <v>0</v>
      </c>
      <c r="X479" s="4">
        <v>0</v>
      </c>
      <c r="Y479" s="5">
        <v>2.2826224681687872</v>
      </c>
      <c r="Z479" s="5">
        <v>-0.845716092316804</v>
      </c>
      <c r="AA479" s="4">
        <v>4.678832758375127</v>
      </c>
      <c r="AB479" s="5">
        <v>118.87724238285911</v>
      </c>
      <c r="AC479" s="5">
        <v>0.66468946360153258</v>
      </c>
      <c r="AD479" s="5">
        <v>1.7256679083397728</v>
      </c>
      <c r="AE479" s="5">
        <v>5.7567000000000004</v>
      </c>
      <c r="AF479" s="5">
        <v>420.89833333333331</v>
      </c>
    </row>
    <row r="480" spans="1:32" x14ac:dyDescent="0.2">
      <c r="A480" s="3" t="s">
        <v>46</v>
      </c>
      <c r="B480" s="4">
        <v>2010</v>
      </c>
      <c r="C480" s="4">
        <v>22</v>
      </c>
      <c r="D480" s="4">
        <v>0</v>
      </c>
      <c r="E480" s="4">
        <v>0</v>
      </c>
      <c r="F480" s="4">
        <v>1</v>
      </c>
      <c r="G480" s="4">
        <v>0</v>
      </c>
      <c r="H480" s="4">
        <f t="shared" si="21"/>
        <v>3</v>
      </c>
      <c r="I480" s="5">
        <v>-1.1887569427490234</v>
      </c>
      <c r="K480" s="4" t="str">
        <f>IF($J$464&lt;=[1]Sheet1!$H$2, "C", IF($J$464&gt;[1]Sheet1!$H$4, "O", "M"))</f>
        <v>M</v>
      </c>
      <c r="L480" s="4">
        <v>25.370153786167187</v>
      </c>
      <c r="M480" s="5">
        <v>20.646361058444484</v>
      </c>
      <c r="N480" s="5">
        <f t="shared" si="23"/>
        <v>4.723792727722703</v>
      </c>
      <c r="O480" s="5">
        <v>28.226446832016546</v>
      </c>
      <c r="P480" s="5">
        <v>25.495975400567655</v>
      </c>
      <c r="Q480" s="5">
        <v>27.011619927255669</v>
      </c>
      <c r="R480" s="4">
        <v>0</v>
      </c>
      <c r="S480" s="4">
        <v>0</v>
      </c>
      <c r="T480" s="4">
        <v>0</v>
      </c>
      <c r="U480" s="4">
        <f t="shared" si="22"/>
        <v>0</v>
      </c>
      <c r="V480" s="4">
        <v>0</v>
      </c>
      <c r="W480" s="4">
        <v>0</v>
      </c>
      <c r="X480" s="4">
        <v>0</v>
      </c>
      <c r="Y480" s="5">
        <v>4.3161854271000433</v>
      </c>
      <c r="Z480" s="5">
        <v>3.27222000797099</v>
      </c>
      <c r="AA480" s="4">
        <v>3.3643709449714274</v>
      </c>
      <c r="AB480" s="5">
        <v>126.75724343530264</v>
      </c>
      <c r="AC480" s="5">
        <v>0.33307448275862006</v>
      </c>
      <c r="AD480" s="5">
        <v>-0.73827978889691792</v>
      </c>
      <c r="AE480" s="5">
        <v>1.7801</v>
      </c>
      <c r="AF480" s="5">
        <v>504.15249999999997</v>
      </c>
    </row>
    <row r="481" spans="1:32" x14ac:dyDescent="0.2">
      <c r="A481" s="3" t="s">
        <v>46</v>
      </c>
      <c r="B481" s="4">
        <v>2011</v>
      </c>
      <c r="C481" s="4">
        <v>22</v>
      </c>
      <c r="D481" s="4">
        <v>0</v>
      </c>
      <c r="E481" s="4">
        <v>0</v>
      </c>
      <c r="F481" s="4">
        <v>1</v>
      </c>
      <c r="G481" s="4">
        <v>0</v>
      </c>
      <c r="H481" s="4">
        <f t="shared" si="21"/>
        <v>3</v>
      </c>
      <c r="I481" s="5">
        <v>-1.1887569427490234</v>
      </c>
      <c r="K481" s="4" t="str">
        <f>IF($J$464&lt;=[1]Sheet1!$H$2, "C", IF($J$464&gt;[1]Sheet1!$H$4, "O", "M"))</f>
        <v>M</v>
      </c>
      <c r="L481" s="4">
        <v>26.806681306156328</v>
      </c>
      <c r="M481" s="5">
        <v>25.370153786167187</v>
      </c>
      <c r="N481" s="5">
        <f t="shared" si="23"/>
        <v>1.4365275199891414</v>
      </c>
      <c r="O481" s="5">
        <v>20.646361058444484</v>
      </c>
      <c r="P481" s="5">
        <v>28.226446832016546</v>
      </c>
      <c r="Q481" s="5">
        <v>25.495975400567655</v>
      </c>
      <c r="R481" s="4">
        <v>0</v>
      </c>
      <c r="S481" s="4">
        <v>0</v>
      </c>
      <c r="T481" s="4">
        <v>0</v>
      </c>
      <c r="U481" s="4">
        <f t="shared" si="22"/>
        <v>0</v>
      </c>
      <c r="V481" s="4">
        <v>0</v>
      </c>
      <c r="W481" s="4">
        <v>0</v>
      </c>
      <c r="X481" s="4">
        <v>0</v>
      </c>
      <c r="Y481" s="5">
        <v>0.66597065283135926</v>
      </c>
      <c r="Z481" s="5">
        <v>3.8098204090107002</v>
      </c>
      <c r="AA481" s="4">
        <v>2.8906197072918762</v>
      </c>
      <c r="AB481" s="5">
        <v>138.86445581760429</v>
      </c>
      <c r="AC481" s="5">
        <v>0.3255502692307693</v>
      </c>
      <c r="AD481" s="5">
        <v>7.50671071487929</v>
      </c>
      <c r="AE481" s="5">
        <v>3.0537999999999998</v>
      </c>
      <c r="AF481" s="5">
        <v>545.91166666666675</v>
      </c>
    </row>
    <row r="482" spans="1:32" x14ac:dyDescent="0.2">
      <c r="A482" s="3" t="s">
        <v>46</v>
      </c>
      <c r="B482" s="4">
        <v>2012</v>
      </c>
      <c r="C482" s="4">
        <v>22</v>
      </c>
      <c r="D482" s="4">
        <v>0</v>
      </c>
      <c r="E482" s="4">
        <v>0</v>
      </c>
      <c r="F482" s="4">
        <v>1</v>
      </c>
      <c r="G482" s="4">
        <v>0</v>
      </c>
      <c r="H482" s="4">
        <f t="shared" si="21"/>
        <v>3</v>
      </c>
      <c r="I482" s="5">
        <v>-1.1887569427490234</v>
      </c>
      <c r="K482" s="4" t="str">
        <f>IF($J$464&lt;=[1]Sheet1!$H$2, "C", IF($J$464&gt;[1]Sheet1!$H$4, "O", "M"))</f>
        <v>M</v>
      </c>
      <c r="L482" s="4">
        <v>28.246041428692433</v>
      </c>
      <c r="M482" s="5">
        <v>26.806681306156328</v>
      </c>
      <c r="N482" s="5">
        <f t="shared" si="23"/>
        <v>1.4393601225361046</v>
      </c>
      <c r="O482" s="5">
        <v>25.370153786167187</v>
      </c>
      <c r="P482" s="5">
        <v>20.646361058444484</v>
      </c>
      <c r="Q482" s="5">
        <v>28.226446832016546</v>
      </c>
      <c r="R482" s="4">
        <v>0</v>
      </c>
      <c r="S482" s="4">
        <v>0</v>
      </c>
      <c r="T482" s="4">
        <v>0</v>
      </c>
      <c r="U482" s="4">
        <f t="shared" si="22"/>
        <v>0</v>
      </c>
      <c r="V482" s="4">
        <v>0</v>
      </c>
      <c r="W482" s="4">
        <v>0</v>
      </c>
      <c r="X482" s="4">
        <v>0</v>
      </c>
      <c r="Y482" s="5">
        <v>3.245620831599382</v>
      </c>
      <c r="Z482" s="5">
        <v>3.0199999999999898</v>
      </c>
      <c r="AA482" s="4">
        <v>4.0231631864008115</v>
      </c>
      <c r="AB482" s="5">
        <v>138.01506288836057</v>
      </c>
      <c r="AC482" s="5">
        <v>0.41523103448275878</v>
      </c>
      <c r="AD482" s="5">
        <v>0.83368244811315151</v>
      </c>
      <c r="AE482" s="5">
        <v>5.0906000000000002</v>
      </c>
      <c r="AF482" s="5">
        <v>623.90583333333336</v>
      </c>
    </row>
    <row r="483" spans="1:32" x14ac:dyDescent="0.2">
      <c r="A483" s="3" t="s">
        <v>46</v>
      </c>
      <c r="B483" s="4">
        <v>2013</v>
      </c>
      <c r="C483" s="4">
        <v>22</v>
      </c>
      <c r="D483" s="4">
        <v>0</v>
      </c>
      <c r="E483" s="4">
        <v>0</v>
      </c>
      <c r="F483" s="4">
        <v>1</v>
      </c>
      <c r="G483" s="4">
        <v>0</v>
      </c>
      <c r="H483" s="4">
        <f t="shared" si="21"/>
        <v>3</v>
      </c>
      <c r="I483" s="5">
        <v>-1.1887569427490234</v>
      </c>
      <c r="K483" s="4" t="str">
        <f>IF($J$464&lt;=[1]Sheet1!$H$2, "C", IF($J$464&gt;[1]Sheet1!$H$4, "O", "M"))</f>
        <v>M</v>
      </c>
      <c r="L483" s="4">
        <v>27.488218809939745</v>
      </c>
      <c r="M483" s="5">
        <v>28.03813029464834</v>
      </c>
      <c r="N483" s="5">
        <f t="shared" si="23"/>
        <v>-0.54991148470859486</v>
      </c>
      <c r="O483" s="5">
        <v>26.806681306156328</v>
      </c>
      <c r="P483" s="5">
        <v>25.370153786167187</v>
      </c>
      <c r="Q483" s="5">
        <v>20.646361058444484</v>
      </c>
      <c r="R483" s="4">
        <v>0</v>
      </c>
      <c r="S483" s="4">
        <v>0</v>
      </c>
      <c r="T483" s="4">
        <v>0</v>
      </c>
      <c r="U483" s="4">
        <f t="shared" si="22"/>
        <v>0</v>
      </c>
      <c r="V483" s="4">
        <v>0</v>
      </c>
      <c r="W483" s="4">
        <v>0</v>
      </c>
      <c r="X483" s="4">
        <v>0</v>
      </c>
      <c r="Y483" s="5">
        <v>3.7681735065974276</v>
      </c>
      <c r="Z483" s="5">
        <v>2.1840419336051302</v>
      </c>
      <c r="AA483" s="4">
        <v>3.2475189469702701</v>
      </c>
      <c r="AB483" s="5">
        <v>132.9227350188327</v>
      </c>
      <c r="AC483" s="5">
        <v>0.2590111111111108</v>
      </c>
      <c r="AD483" s="5">
        <v>7.230959189291724</v>
      </c>
      <c r="AE483" s="5">
        <v>5.1444999999999999</v>
      </c>
      <c r="AF483" s="5">
        <v>638.66750000000002</v>
      </c>
    </row>
    <row r="484" spans="1:32" x14ac:dyDescent="0.2">
      <c r="A484" s="3" t="s">
        <v>46</v>
      </c>
      <c r="B484" s="4">
        <v>2014</v>
      </c>
      <c r="C484" s="4">
        <v>22</v>
      </c>
      <c r="D484" s="4">
        <v>0</v>
      </c>
      <c r="E484" s="4">
        <v>0</v>
      </c>
      <c r="F484" s="4">
        <v>1</v>
      </c>
      <c r="G484" s="4">
        <v>0</v>
      </c>
      <c r="H484" s="4">
        <f t="shared" si="21"/>
        <v>3</v>
      </c>
      <c r="I484" s="5">
        <v>-1.1887569427490234</v>
      </c>
      <c r="K484" s="4" t="str">
        <f>IF($J$464&lt;=[1]Sheet1!$H$2, "C", IF($J$464&gt;[1]Sheet1!$H$4, "O", "M"))</f>
        <v>M</v>
      </c>
      <c r="L484" s="4">
        <v>24.1479400991484</v>
      </c>
      <c r="M484" s="5">
        <v>27.498271906099585</v>
      </c>
      <c r="N484" s="5">
        <f t="shared" si="23"/>
        <v>-3.3503318069511856</v>
      </c>
      <c r="O484" s="5">
        <v>28.03813029464834</v>
      </c>
      <c r="P484" s="5">
        <v>26.806681306156328</v>
      </c>
      <c r="Q484" s="5">
        <v>25.370153786167187</v>
      </c>
      <c r="R484" s="4">
        <v>0</v>
      </c>
      <c r="S484" s="4">
        <v>0</v>
      </c>
      <c r="T484" s="4">
        <v>0</v>
      </c>
      <c r="U484" s="4">
        <f t="shared" si="22"/>
        <v>0</v>
      </c>
      <c r="V484" s="4">
        <v>0</v>
      </c>
      <c r="W484" s="4">
        <v>0</v>
      </c>
      <c r="X484" s="4">
        <v>0</v>
      </c>
      <c r="Y484" s="5">
        <v>0.91974819173189382</v>
      </c>
      <c r="Z484" s="5">
        <v>1.89037712548685</v>
      </c>
      <c r="AA484" s="4">
        <v>3.9150379482683779</v>
      </c>
      <c r="AB484" s="5">
        <v>131.94459526079112</v>
      </c>
      <c r="AC484" s="5">
        <v>0.22653659003831433</v>
      </c>
      <c r="AD484" s="5">
        <v>2.7021172896929357</v>
      </c>
      <c r="AE484" s="5">
        <v>5.7533000000000003</v>
      </c>
      <c r="AF484" s="5">
        <v>668.14333333333332</v>
      </c>
    </row>
    <row r="485" spans="1:32" x14ac:dyDescent="0.2">
      <c r="A485" s="3" t="s">
        <v>46</v>
      </c>
      <c r="B485" s="4">
        <v>2015</v>
      </c>
      <c r="C485" s="4">
        <v>22</v>
      </c>
      <c r="D485" s="4">
        <v>0</v>
      </c>
      <c r="E485" s="4">
        <v>0</v>
      </c>
      <c r="F485" s="4">
        <v>1</v>
      </c>
      <c r="G485" s="4">
        <v>0</v>
      </c>
      <c r="H485" s="4">
        <f t="shared" si="21"/>
        <v>3</v>
      </c>
      <c r="I485" s="4"/>
      <c r="J485" s="4"/>
      <c r="K485" s="4" t="str">
        <f>IF($J$464&lt;=[1]Sheet1!$H$2, "C", IF($J$464&gt;[1]Sheet1!$H$4, "O", "M"))</f>
        <v>M</v>
      </c>
      <c r="L485" s="4" t="s">
        <v>24</v>
      </c>
      <c r="M485" s="5">
        <v>24.072598767277526</v>
      </c>
      <c r="O485" s="5">
        <v>27.498271906099585</v>
      </c>
      <c r="P485" s="5">
        <v>28.03813029464834</v>
      </c>
      <c r="Q485" s="5">
        <v>26.806681306156328</v>
      </c>
      <c r="R485" s="4">
        <v>0</v>
      </c>
      <c r="S485" s="4">
        <v>0</v>
      </c>
      <c r="T485" s="4">
        <v>0</v>
      </c>
      <c r="U485" s="4">
        <f t="shared" si="22"/>
        <v>0</v>
      </c>
      <c r="V485" s="4">
        <v>0</v>
      </c>
      <c r="W485" s="4">
        <v>0</v>
      </c>
      <c r="X485" s="4">
        <v>0</v>
      </c>
      <c r="Y485" s="5">
        <v>1.7866492784601447</v>
      </c>
      <c r="Z485" s="5">
        <v>-0.89502144322209198</v>
      </c>
      <c r="AA485" s="4" t="s">
        <v>24</v>
      </c>
      <c r="AB485" s="5" t="s">
        <v>24</v>
      </c>
      <c r="AC485" s="5">
        <v>0.30615229885057466</v>
      </c>
      <c r="AD485" s="5">
        <v>0.81763310178408233</v>
      </c>
      <c r="AE485" s="5">
        <v>6.3276000000000003</v>
      </c>
      <c r="AF485" s="5">
        <v>675.33833333333348</v>
      </c>
    </row>
    <row r="486" spans="1:32" x14ac:dyDescent="0.2">
      <c r="A486" s="3" t="s">
        <v>47</v>
      </c>
      <c r="B486" s="4">
        <v>1994</v>
      </c>
      <c r="C486" s="4">
        <v>23</v>
      </c>
      <c r="D486" s="4">
        <v>0</v>
      </c>
      <c r="E486" s="4">
        <v>0</v>
      </c>
      <c r="F486" s="4">
        <v>0</v>
      </c>
      <c r="G486" s="4">
        <v>1</v>
      </c>
      <c r="H486" s="4">
        <f t="shared" si="21"/>
        <v>4</v>
      </c>
      <c r="I486" s="5">
        <v>-0.12634706497192383</v>
      </c>
      <c r="J486" s="5">
        <f>AVERAGE(I486:I506)</f>
        <v>-0.68175971277412917</v>
      </c>
      <c r="K486" s="4" t="str">
        <f>IF($J$486&lt;=[1]Sheet1!$H$2, "C", IF($J$486&gt;[1]Sheet1!$H$4, "O", "M"))</f>
        <v>C</v>
      </c>
      <c r="L486" s="4">
        <v>21.320532926401569</v>
      </c>
      <c r="M486" s="5">
        <v>26.615609089025195</v>
      </c>
      <c r="N486" s="5">
        <f t="shared" si="23"/>
        <v>-5.2950761626236265</v>
      </c>
      <c r="O486" s="5">
        <v>23.362271440173849</v>
      </c>
      <c r="P486" s="5">
        <v>22.7120396231239</v>
      </c>
      <c r="Q486" s="5">
        <v>24.549267516782418</v>
      </c>
      <c r="R486" s="4">
        <v>1</v>
      </c>
      <c r="S486" s="4">
        <v>0</v>
      </c>
      <c r="T486" s="4">
        <v>1</v>
      </c>
      <c r="U486" s="4">
        <f t="shared" si="22"/>
        <v>1</v>
      </c>
      <c r="V486" s="4">
        <v>0</v>
      </c>
      <c r="W486" s="4">
        <v>1</v>
      </c>
      <c r="X486" s="4">
        <v>0</v>
      </c>
      <c r="Y486" s="5">
        <v>0.46522243357129134</v>
      </c>
      <c r="Z486" s="5">
        <v>106.26272859863199</v>
      </c>
      <c r="AA486" s="5">
        <v>8.0502661384717573</v>
      </c>
      <c r="AB486" s="5">
        <v>41.745852340941184</v>
      </c>
      <c r="AC486" s="5">
        <v>4.6052885769230762</v>
      </c>
      <c r="AD486" s="5">
        <v>7.6512651906881928</v>
      </c>
      <c r="AF486" s="5">
        <v>85.769166666666607</v>
      </c>
    </row>
    <row r="487" spans="1:32" x14ac:dyDescent="0.2">
      <c r="A487" s="3" t="s">
        <v>47</v>
      </c>
      <c r="B487" s="4">
        <v>1995</v>
      </c>
      <c r="C487" s="4">
        <v>23</v>
      </c>
      <c r="D487" s="4">
        <v>0</v>
      </c>
      <c r="E487" s="4">
        <v>0</v>
      </c>
      <c r="F487" s="4">
        <v>0</v>
      </c>
      <c r="G487" s="4">
        <v>1</v>
      </c>
      <c r="H487" s="4">
        <f t="shared" si="21"/>
        <v>4</v>
      </c>
      <c r="I487" s="5">
        <v>-0.12634706497192383</v>
      </c>
      <c r="K487" s="4" t="str">
        <f>IF($J$486&lt;=[1]Sheet1!$H$2, "C", IF($J$486&gt;[1]Sheet1!$H$4, "O", "M"))</f>
        <v>C</v>
      </c>
      <c r="L487" s="4">
        <v>25.473557267525159</v>
      </c>
      <c r="M487" s="5">
        <v>21.320532926401572</v>
      </c>
      <c r="N487" s="5">
        <f t="shared" si="23"/>
        <v>4.1530243411235865</v>
      </c>
      <c r="O487" s="5">
        <v>26.615609089025195</v>
      </c>
      <c r="P487" s="5">
        <v>23.362271440173849</v>
      </c>
      <c r="Q487" s="5">
        <v>22.7120396231239</v>
      </c>
      <c r="R487" s="4">
        <v>0</v>
      </c>
      <c r="S487" s="4">
        <v>0</v>
      </c>
      <c r="T487" s="4">
        <v>0</v>
      </c>
      <c r="U487" s="4">
        <f t="shared" si="22"/>
        <v>0</v>
      </c>
      <c r="V487" s="4">
        <v>0</v>
      </c>
      <c r="W487" s="4">
        <v>0</v>
      </c>
      <c r="X487" s="4">
        <v>0</v>
      </c>
      <c r="Y487" s="5">
        <v>0.52216720426927754</v>
      </c>
      <c r="Z487" s="5">
        <v>88.107702567522594</v>
      </c>
      <c r="AA487" s="4">
        <v>6.886661169840262</v>
      </c>
      <c r="AB487" s="5">
        <v>44.242634750617135</v>
      </c>
      <c r="AC487" s="5">
        <v>5.8531701538461531</v>
      </c>
      <c r="AD487" s="5">
        <v>-4.6681473590385281</v>
      </c>
      <c r="AF487" s="5">
        <v>87.414166666666674</v>
      </c>
    </row>
    <row r="488" spans="1:32" x14ac:dyDescent="0.2">
      <c r="A488" s="3" t="s">
        <v>47</v>
      </c>
      <c r="B488" s="4">
        <v>1996</v>
      </c>
      <c r="C488" s="4">
        <v>23</v>
      </c>
      <c r="D488" s="4">
        <v>0</v>
      </c>
      <c r="E488" s="4">
        <v>0</v>
      </c>
      <c r="F488" s="4">
        <v>0</v>
      </c>
      <c r="G488" s="4">
        <v>1</v>
      </c>
      <c r="H488" s="4">
        <f t="shared" si="21"/>
        <v>4</v>
      </c>
      <c r="I488" s="5">
        <v>-1.1887569427490234</v>
      </c>
      <c r="K488" s="4" t="str">
        <f>IF($J$486&lt;=[1]Sheet1!$H$2, "C", IF($J$486&gt;[1]Sheet1!$H$4, "O", "M"))</f>
        <v>C</v>
      </c>
      <c r="L488" s="4">
        <v>24.551314950249971</v>
      </c>
      <c r="M488" s="5">
        <v>25.473557267525159</v>
      </c>
      <c r="N488" s="5">
        <f t="shared" si="23"/>
        <v>-0.92224231727518813</v>
      </c>
      <c r="O488" s="5">
        <v>21.320532926401572</v>
      </c>
      <c r="P488" s="5">
        <v>26.615609089025195</v>
      </c>
      <c r="Q488" s="5">
        <v>23.362271440173849</v>
      </c>
      <c r="R488" s="4">
        <v>0</v>
      </c>
      <c r="S488" s="4">
        <v>0</v>
      </c>
      <c r="T488" s="4">
        <v>0</v>
      </c>
      <c r="U488" s="4">
        <f t="shared" si="22"/>
        <v>0</v>
      </c>
      <c r="V488" s="4">
        <v>0</v>
      </c>
      <c r="W488" s="4">
        <v>0</v>
      </c>
      <c r="X488" s="4">
        <v>0</v>
      </c>
      <c r="Y488" s="5">
        <v>0.39784972630382898</v>
      </c>
      <c r="Z488" s="5">
        <v>80.346902780362697</v>
      </c>
      <c r="AA488" s="4">
        <v>6.1113717681624458</v>
      </c>
      <c r="AB488" s="5">
        <v>49.369314886372841</v>
      </c>
      <c r="AC488" s="5">
        <v>5.3455693511450377</v>
      </c>
      <c r="AD488" s="5">
        <v>7.8782668764854265</v>
      </c>
      <c r="AF488" s="5">
        <v>121.2025</v>
      </c>
    </row>
    <row r="489" spans="1:32" x14ac:dyDescent="0.2">
      <c r="A489" s="3" t="s">
        <v>47</v>
      </c>
      <c r="B489" s="4">
        <v>1997</v>
      </c>
      <c r="C489" s="4">
        <v>23</v>
      </c>
      <c r="D489" s="4">
        <v>0</v>
      </c>
      <c r="E489" s="4">
        <v>0</v>
      </c>
      <c r="F489" s="4">
        <v>0</v>
      </c>
      <c r="G489" s="4">
        <v>1</v>
      </c>
      <c r="H489" s="4">
        <f t="shared" si="21"/>
        <v>4</v>
      </c>
      <c r="I489" s="5">
        <v>-1.1887569427490234</v>
      </c>
      <c r="K489" s="4" t="str">
        <f>IF($J$486&lt;=[1]Sheet1!$H$2, "C", IF($J$486&gt;[1]Sheet1!$H$4, "O", "M"))</f>
        <v>C</v>
      </c>
      <c r="L489" s="4">
        <v>25.110786272015424</v>
      </c>
      <c r="M489" s="5">
        <v>24.551314950249964</v>
      </c>
      <c r="N489" s="5">
        <f t="shared" si="23"/>
        <v>0.55947132176546077</v>
      </c>
      <c r="O489" s="5">
        <v>25.473557267525159</v>
      </c>
      <c r="P489" s="5">
        <v>21.320532926401572</v>
      </c>
      <c r="Q489" s="5">
        <v>26.615609089025195</v>
      </c>
      <c r="R489" s="4">
        <v>0</v>
      </c>
      <c r="S489" s="4">
        <v>0</v>
      </c>
      <c r="T489" s="4">
        <v>0</v>
      </c>
      <c r="U489" s="4">
        <f t="shared" si="22"/>
        <v>0</v>
      </c>
      <c r="V489" s="4">
        <v>0</v>
      </c>
      <c r="W489" s="4">
        <v>0</v>
      </c>
      <c r="X489" s="4">
        <v>0</v>
      </c>
      <c r="Y489" s="5">
        <v>0.42405325043069952</v>
      </c>
      <c r="Z489" s="5">
        <v>85.733241596225795</v>
      </c>
      <c r="AA489" s="4">
        <v>6.3766394615784154</v>
      </c>
      <c r="AB489" s="5">
        <v>54.970323572402314</v>
      </c>
      <c r="AC489" s="5">
        <v>5.5666122605363997</v>
      </c>
      <c r="AD489" s="5">
        <v>7.3796644759366785</v>
      </c>
      <c r="AF489" s="5">
        <v>151.53083333333333</v>
      </c>
    </row>
    <row r="490" spans="1:32" x14ac:dyDescent="0.2">
      <c r="A490" s="3" t="s">
        <v>47</v>
      </c>
      <c r="B490" s="4">
        <v>1998</v>
      </c>
      <c r="C490" s="4">
        <v>23</v>
      </c>
      <c r="D490" s="4">
        <v>0</v>
      </c>
      <c r="E490" s="4">
        <v>0</v>
      </c>
      <c r="F490" s="4">
        <v>0</v>
      </c>
      <c r="G490" s="4">
        <v>1</v>
      </c>
      <c r="H490" s="4">
        <f t="shared" si="21"/>
        <v>4</v>
      </c>
      <c r="I490" s="5">
        <v>-1.1887569427490234</v>
      </c>
      <c r="K490" s="4" t="str">
        <f>IF($J$486&lt;=[1]Sheet1!$H$2, "C", IF($J$486&gt;[1]Sheet1!$H$4, "O", "M"))</f>
        <v>C</v>
      </c>
      <c r="L490" s="4">
        <v>22.113515731385895</v>
      </c>
      <c r="M490" s="5">
        <v>25.110786272015417</v>
      </c>
      <c r="N490" s="5">
        <f t="shared" si="23"/>
        <v>-2.9972705406295219</v>
      </c>
      <c r="O490" s="5">
        <v>24.551314950249964</v>
      </c>
      <c r="P490" s="5">
        <v>25.473557267525159</v>
      </c>
      <c r="Q490" s="5">
        <v>21.320532926401572</v>
      </c>
      <c r="R490" s="4">
        <v>0</v>
      </c>
      <c r="S490" s="4">
        <v>0</v>
      </c>
      <c r="T490" s="4">
        <v>0</v>
      </c>
      <c r="U490" s="4">
        <f t="shared" si="22"/>
        <v>0</v>
      </c>
      <c r="V490" s="4">
        <v>0</v>
      </c>
      <c r="W490" s="4">
        <v>0</v>
      </c>
      <c r="X490" s="4">
        <v>0</v>
      </c>
      <c r="Y490" s="5">
        <v>0.34906982061909603</v>
      </c>
      <c r="Z490" s="5">
        <v>84.641335697086902</v>
      </c>
      <c r="AA490" s="4">
        <v>5.6193003454241497</v>
      </c>
      <c r="AB490" s="5">
        <v>41.517964881209764</v>
      </c>
      <c r="AC490" s="5">
        <v>5.3894801532567103</v>
      </c>
      <c r="AD490" s="5">
        <v>7.5776636475252843</v>
      </c>
      <c r="AF490" s="5">
        <v>147.5275</v>
      </c>
    </row>
    <row r="491" spans="1:32" x14ac:dyDescent="0.2">
      <c r="A491" s="3" t="s">
        <v>47</v>
      </c>
      <c r="B491" s="4">
        <v>1999</v>
      </c>
      <c r="C491" s="4">
        <v>23</v>
      </c>
      <c r="D491" s="4">
        <v>0</v>
      </c>
      <c r="E491" s="4">
        <v>0</v>
      </c>
      <c r="F491" s="4">
        <v>0</v>
      </c>
      <c r="G491" s="4">
        <v>1</v>
      </c>
      <c r="H491" s="4">
        <f t="shared" si="21"/>
        <v>4</v>
      </c>
      <c r="I491" s="5">
        <v>-1.1887569427490234</v>
      </c>
      <c r="K491" s="4" t="str">
        <f>IF($J$486&lt;=[1]Sheet1!$H$2, "C", IF($J$486&gt;[1]Sheet1!$H$4, "O", "M"))</f>
        <v>C</v>
      </c>
      <c r="L491" s="4">
        <v>19.123718076735035</v>
      </c>
      <c r="M491" s="5">
        <v>22.113515731385899</v>
      </c>
      <c r="N491" s="5">
        <f t="shared" si="23"/>
        <v>-2.9897976546508644</v>
      </c>
      <c r="O491" s="5">
        <v>25.110786272015417</v>
      </c>
      <c r="P491" s="5">
        <v>24.551314950249964</v>
      </c>
      <c r="Q491" s="5">
        <v>25.473557267525159</v>
      </c>
      <c r="R491" s="4">
        <v>0</v>
      </c>
      <c r="S491" s="4">
        <v>0</v>
      </c>
      <c r="T491" s="4">
        <v>0</v>
      </c>
      <c r="U491" s="4">
        <f t="shared" si="22"/>
        <v>0</v>
      </c>
      <c r="V491" s="4">
        <v>0</v>
      </c>
      <c r="W491" s="4">
        <v>0</v>
      </c>
      <c r="X491" s="4">
        <v>0</v>
      </c>
      <c r="Y491" s="5">
        <v>0.31351166862725149</v>
      </c>
      <c r="Z491" s="5">
        <v>64.867479202940601</v>
      </c>
      <c r="AA491" s="4">
        <v>7.5573161985733108</v>
      </c>
      <c r="AB491" s="5">
        <v>38.725877398147539</v>
      </c>
      <c r="AC491" s="5">
        <v>5.2290990038314114</v>
      </c>
      <c r="AD491" s="5">
        <v>2.3082134889576906</v>
      </c>
      <c r="AF491" s="5">
        <v>151.51583333333335</v>
      </c>
    </row>
    <row r="492" spans="1:32" x14ac:dyDescent="0.2">
      <c r="A492" s="3" t="s">
        <v>47</v>
      </c>
      <c r="B492" s="4">
        <v>2000</v>
      </c>
      <c r="C492" s="4">
        <v>23</v>
      </c>
      <c r="D492" s="4">
        <v>0</v>
      </c>
      <c r="E492" s="4">
        <v>0</v>
      </c>
      <c r="F492" s="4">
        <v>0</v>
      </c>
      <c r="G492" s="4">
        <v>1</v>
      </c>
      <c r="H492" s="4">
        <f t="shared" si="21"/>
        <v>4</v>
      </c>
      <c r="I492" s="5">
        <v>-1.1887569427490234</v>
      </c>
      <c r="K492" s="4" t="str">
        <f>IF($J$486&lt;=[1]Sheet1!$H$2, "C", IF($J$486&gt;[1]Sheet1!$H$4, "O", "M"))</f>
        <v>C</v>
      </c>
      <c r="L492" s="4">
        <v>20.766797594558028</v>
      </c>
      <c r="M492" s="5">
        <v>19.123718076735035</v>
      </c>
      <c r="N492" s="5">
        <f t="shared" si="23"/>
        <v>1.6430795178229936</v>
      </c>
      <c r="O492" s="5">
        <v>22.113515731385899</v>
      </c>
      <c r="P492" s="5">
        <v>25.110786272015417</v>
      </c>
      <c r="Q492" s="5">
        <v>24.551314950249964</v>
      </c>
      <c r="R492" s="4">
        <v>0</v>
      </c>
      <c r="S492" s="4">
        <v>0</v>
      </c>
      <c r="T492" s="4">
        <v>0</v>
      </c>
      <c r="U492" s="4">
        <f t="shared" si="22"/>
        <v>0</v>
      </c>
      <c r="V492" s="4">
        <v>0</v>
      </c>
      <c r="W492" s="4">
        <v>0</v>
      </c>
      <c r="X492" s="4">
        <v>0</v>
      </c>
      <c r="Y492" s="5">
        <v>0.36838694859941079</v>
      </c>
      <c r="Z492" s="5">
        <v>54.915382408928501</v>
      </c>
      <c r="AA492" s="4">
        <v>7.8799215495609838</v>
      </c>
      <c r="AB492" s="5">
        <v>43.192145419775066</v>
      </c>
      <c r="AC492" s="5">
        <v>6.3347528846153871</v>
      </c>
      <c r="AD492" s="5">
        <v>-3.3653439969996413</v>
      </c>
      <c r="AF492" s="5">
        <v>184.79416666666665</v>
      </c>
    </row>
    <row r="493" spans="1:32" x14ac:dyDescent="0.2">
      <c r="A493" s="3" t="s">
        <v>47</v>
      </c>
      <c r="B493" s="4">
        <v>2001</v>
      </c>
      <c r="C493" s="4">
        <v>23</v>
      </c>
      <c r="D493" s="4">
        <v>0</v>
      </c>
      <c r="E493" s="4">
        <v>0</v>
      </c>
      <c r="F493" s="4">
        <v>0</v>
      </c>
      <c r="G493" s="4">
        <v>1</v>
      </c>
      <c r="H493" s="4">
        <f t="shared" si="21"/>
        <v>4</v>
      </c>
      <c r="I493" s="5">
        <v>-1.1887569427490234</v>
      </c>
      <c r="K493" s="4" t="str">
        <f>IF($J$486&lt;=[1]Sheet1!$H$2, "C", IF($J$486&gt;[1]Sheet1!$H$4, "O", "M"))</f>
        <v>C</v>
      </c>
      <c r="L493" s="4">
        <v>15.084054243185916</v>
      </c>
      <c r="M493" s="5">
        <v>20.766797594558028</v>
      </c>
      <c r="N493" s="5">
        <f t="shared" si="23"/>
        <v>-5.6827433513721122</v>
      </c>
      <c r="O493" s="5">
        <v>19.123718076735035</v>
      </c>
      <c r="P493" s="5">
        <v>22.113515731385899</v>
      </c>
      <c r="Q493" s="5">
        <v>25.110786272015417</v>
      </c>
      <c r="R493" s="4">
        <v>1</v>
      </c>
      <c r="S493" s="4">
        <v>0</v>
      </c>
      <c r="T493" s="4">
        <v>0</v>
      </c>
      <c r="U493" s="4">
        <f t="shared" si="22"/>
        <v>0</v>
      </c>
      <c r="V493" s="4">
        <v>1</v>
      </c>
      <c r="W493" s="4">
        <v>0</v>
      </c>
      <c r="X493" s="4">
        <v>0</v>
      </c>
      <c r="Y493" s="5">
        <v>1.7101579271258338</v>
      </c>
      <c r="Z493" s="5">
        <v>54.400184036515597</v>
      </c>
      <c r="AA493" s="4">
        <v>11.693335839500854</v>
      </c>
      <c r="AB493" s="5">
        <v>50.75623119320796</v>
      </c>
      <c r="AC493" s="5">
        <v>3.661243026819923</v>
      </c>
      <c r="AD493" s="5">
        <v>6.7744553348371142</v>
      </c>
      <c r="AF493" s="5">
        <v>201.53250000000003</v>
      </c>
    </row>
    <row r="494" spans="1:32" x14ac:dyDescent="0.2">
      <c r="A494" s="3" t="s">
        <v>47</v>
      </c>
      <c r="B494" s="4">
        <v>2002</v>
      </c>
      <c r="C494" s="4">
        <v>23</v>
      </c>
      <c r="D494" s="4">
        <v>0</v>
      </c>
      <c r="E494" s="4">
        <v>0</v>
      </c>
      <c r="F494" s="4">
        <v>0</v>
      </c>
      <c r="G494" s="4">
        <v>1</v>
      </c>
      <c r="H494" s="4">
        <f t="shared" si="21"/>
        <v>4</v>
      </c>
      <c r="I494" s="5">
        <v>-1.1887569427490234</v>
      </c>
      <c r="K494" s="4" t="str">
        <f>IF($J$486&lt;=[1]Sheet1!$H$2, "C", IF($J$486&gt;[1]Sheet1!$H$4, "O", "M"))</f>
        <v>C</v>
      </c>
      <c r="L494" s="4">
        <v>17.61405095796129</v>
      </c>
      <c r="M494" s="5">
        <v>15.084054243185912</v>
      </c>
      <c r="N494" s="5">
        <f t="shared" si="23"/>
        <v>2.5299967147753772</v>
      </c>
      <c r="O494" s="5">
        <v>20.766797594558028</v>
      </c>
      <c r="P494" s="5">
        <v>19.123718076735035</v>
      </c>
      <c r="Q494" s="5">
        <v>22.113515731385899</v>
      </c>
      <c r="R494" s="4">
        <v>0</v>
      </c>
      <c r="S494" s="4">
        <v>0</v>
      </c>
      <c r="T494" s="4">
        <v>0</v>
      </c>
      <c r="U494" s="4">
        <f t="shared" si="22"/>
        <v>0</v>
      </c>
      <c r="V494" s="4">
        <v>0</v>
      </c>
      <c r="W494" s="4">
        <v>0</v>
      </c>
      <c r="X494" s="4">
        <v>0</v>
      </c>
      <c r="Y494" s="5">
        <v>0.46530717753856937</v>
      </c>
      <c r="Z494" s="5">
        <v>44.964123547998398</v>
      </c>
      <c r="AA494" s="4">
        <v>12.184403769338052</v>
      </c>
      <c r="AB494" s="5">
        <v>48.80008255170857</v>
      </c>
      <c r="AC494" s="5">
        <v>1.7330403448275855</v>
      </c>
      <c r="AD494" s="5">
        <v>-5.6974764934097095</v>
      </c>
      <c r="AF494" s="5">
        <v>208.45416666666665</v>
      </c>
    </row>
    <row r="495" spans="1:32" x14ac:dyDescent="0.2">
      <c r="A495" s="3" t="s">
        <v>47</v>
      </c>
      <c r="B495" s="4">
        <v>2003</v>
      </c>
      <c r="C495" s="4">
        <v>23</v>
      </c>
      <c r="D495" s="4">
        <v>0</v>
      </c>
      <c r="E495" s="4">
        <v>0</v>
      </c>
      <c r="F495" s="4">
        <v>0</v>
      </c>
      <c r="G495" s="4">
        <v>1</v>
      </c>
      <c r="H495" s="4">
        <f t="shared" si="21"/>
        <v>4</v>
      </c>
      <c r="I495" s="5">
        <v>-1.1887569427490234</v>
      </c>
      <c r="K495" s="4" t="str">
        <f>IF($J$486&lt;=[1]Sheet1!$H$2, "C", IF($J$486&gt;[1]Sheet1!$H$4, "O", "M"))</f>
        <v>C</v>
      </c>
      <c r="L495" s="4">
        <v>17.596766781063337</v>
      </c>
      <c r="M495" s="5">
        <v>17.614050957961286</v>
      </c>
      <c r="N495" s="5">
        <f t="shared" si="23"/>
        <v>-1.7284176897948811E-2</v>
      </c>
      <c r="O495" s="5">
        <v>15.084054243185912</v>
      </c>
      <c r="P495" s="5">
        <v>20.766797594558028</v>
      </c>
      <c r="Q495" s="5">
        <v>19.123718076735035</v>
      </c>
      <c r="R495" s="4">
        <v>1</v>
      </c>
      <c r="S495" s="4">
        <v>0</v>
      </c>
      <c r="T495" s="4">
        <v>0</v>
      </c>
      <c r="U495" s="4">
        <f t="shared" si="22"/>
        <v>0</v>
      </c>
      <c r="V495" s="4">
        <v>1</v>
      </c>
      <c r="W495" s="4">
        <v>0</v>
      </c>
      <c r="X495" s="4">
        <v>0</v>
      </c>
      <c r="Y495" s="5">
        <v>0.56170634067205893</v>
      </c>
      <c r="Z495" s="5">
        <v>25.296367879713099</v>
      </c>
      <c r="AA495" s="4">
        <v>9.4583928394366357</v>
      </c>
      <c r="AB495" s="5">
        <v>47.032717988094817</v>
      </c>
      <c r="AC495" s="5">
        <v>1.1770885823754806</v>
      </c>
      <c r="AD495" s="5">
        <v>6.1638396069635633</v>
      </c>
      <c r="AF495" s="5">
        <v>258.45250000000004</v>
      </c>
    </row>
    <row r="496" spans="1:32" x14ac:dyDescent="0.2">
      <c r="A496" s="3" t="s">
        <v>47</v>
      </c>
      <c r="B496" s="4">
        <v>2004</v>
      </c>
      <c r="C496" s="4">
        <v>23</v>
      </c>
      <c r="D496" s="4">
        <v>0</v>
      </c>
      <c r="E496" s="4">
        <v>0</v>
      </c>
      <c r="F496" s="4">
        <v>0</v>
      </c>
      <c r="G496" s="4">
        <v>1</v>
      </c>
      <c r="H496" s="4">
        <f t="shared" si="21"/>
        <v>4</v>
      </c>
      <c r="I496" s="5">
        <v>-1.1887569427490234</v>
      </c>
      <c r="K496" s="4" t="str">
        <f>IF($J$486&lt;=[1]Sheet1!$H$2, "C", IF($J$486&gt;[1]Sheet1!$H$4, "O", "M"))</f>
        <v>C</v>
      </c>
      <c r="L496" s="4">
        <v>19.390071959610854</v>
      </c>
      <c r="M496" s="5">
        <v>17.596766781063337</v>
      </c>
      <c r="N496" s="5">
        <f t="shared" si="23"/>
        <v>1.7933051785475165</v>
      </c>
      <c r="O496" s="5">
        <v>17.614050957961286</v>
      </c>
      <c r="P496" s="5">
        <v>15.084054243185912</v>
      </c>
      <c r="Q496" s="5">
        <v>20.766797594558028</v>
      </c>
      <c r="R496" s="4">
        <v>0</v>
      </c>
      <c r="S496" s="4">
        <v>0</v>
      </c>
      <c r="T496" s="4">
        <v>0</v>
      </c>
      <c r="U496" s="4">
        <f t="shared" si="22"/>
        <v>0</v>
      </c>
      <c r="V496" s="4">
        <v>0</v>
      </c>
      <c r="W496" s="4">
        <v>0</v>
      </c>
      <c r="X496" s="4">
        <v>0</v>
      </c>
      <c r="Y496" s="5">
        <v>0.71015795419395455</v>
      </c>
      <c r="Z496" s="5">
        <v>10.584236235391099</v>
      </c>
      <c r="AA496" s="4">
        <v>8.4006228954554487</v>
      </c>
      <c r="AB496" s="5">
        <v>49.7371767173085</v>
      </c>
      <c r="AC496" s="5">
        <v>1.574740267175573</v>
      </c>
      <c r="AD496" s="5">
        <v>5.2652653037760047</v>
      </c>
      <c r="AF496" s="5">
        <v>291.66749999999996</v>
      </c>
    </row>
    <row r="497" spans="1:32" x14ac:dyDescent="0.2">
      <c r="A497" s="3" t="s">
        <v>47</v>
      </c>
      <c r="B497" s="4">
        <v>2005</v>
      </c>
      <c r="C497" s="4">
        <v>23</v>
      </c>
      <c r="D497" s="4">
        <v>0</v>
      </c>
      <c r="E497" s="4">
        <v>0</v>
      </c>
      <c r="F497" s="4">
        <v>0</v>
      </c>
      <c r="G497" s="4">
        <v>1</v>
      </c>
      <c r="H497" s="4">
        <f t="shared" si="21"/>
        <v>4</v>
      </c>
      <c r="I497" s="5">
        <v>-1.1887569427490234</v>
      </c>
      <c r="K497" s="4" t="str">
        <f>IF($J$486&lt;=[1]Sheet1!$H$2, "C", IF($J$486&gt;[1]Sheet1!$H$4, "O", "M"))</f>
        <v>C</v>
      </c>
      <c r="L497" s="4">
        <v>19.989589295950321</v>
      </c>
      <c r="M497" s="5">
        <v>19.390071959610857</v>
      </c>
      <c r="N497" s="5">
        <f t="shared" si="23"/>
        <v>0.59951733633946347</v>
      </c>
      <c r="O497" s="5">
        <v>17.596766781063337</v>
      </c>
      <c r="P497" s="5">
        <v>17.614050957961286</v>
      </c>
      <c r="Q497" s="5">
        <v>15.084054243185912</v>
      </c>
      <c r="R497" s="4">
        <v>0</v>
      </c>
      <c r="S497" s="4">
        <v>0</v>
      </c>
      <c r="T497" s="4">
        <v>0</v>
      </c>
      <c r="U497" s="4">
        <f t="shared" si="22"/>
        <v>0</v>
      </c>
      <c r="V497" s="4">
        <v>0</v>
      </c>
      <c r="W497" s="4">
        <v>0</v>
      </c>
      <c r="X497" s="4">
        <v>0</v>
      </c>
      <c r="Y497" s="5">
        <v>2.0768982860485936</v>
      </c>
      <c r="Z497" s="5">
        <v>10.138404923958699</v>
      </c>
      <c r="AA497" s="4">
        <v>8.6146736588338353</v>
      </c>
      <c r="AB497" s="5">
        <v>47.206879773262457</v>
      </c>
      <c r="AC497" s="5">
        <v>3.4567601538461545</v>
      </c>
      <c r="AD497" s="5">
        <v>9.3628076142882293</v>
      </c>
      <c r="AF497" s="5">
        <v>330.82833333333338</v>
      </c>
    </row>
    <row r="498" spans="1:32" x14ac:dyDescent="0.2">
      <c r="A498" s="3" t="s">
        <v>47</v>
      </c>
      <c r="B498" s="4">
        <v>2006</v>
      </c>
      <c r="C498" s="4">
        <v>23</v>
      </c>
      <c r="D498" s="4">
        <v>0</v>
      </c>
      <c r="E498" s="4">
        <v>0</v>
      </c>
      <c r="F498" s="4">
        <v>0</v>
      </c>
      <c r="G498" s="4">
        <v>1</v>
      </c>
      <c r="H498" s="4">
        <f t="shared" si="21"/>
        <v>4</v>
      </c>
      <c r="I498" s="5">
        <v>-1.1887569427490234</v>
      </c>
      <c r="K498" s="4" t="str">
        <f>IF($J$486&lt;=[1]Sheet1!$H$2, "C", IF($J$486&gt;[1]Sheet1!$H$4, "O", "M"))</f>
        <v>C</v>
      </c>
      <c r="L498" s="4">
        <v>22.054853073655202</v>
      </c>
      <c r="M498" s="5">
        <v>19.989589295950321</v>
      </c>
      <c r="N498" s="5">
        <f t="shared" si="23"/>
        <v>2.0652637777048817</v>
      </c>
      <c r="O498" s="5">
        <v>19.390071959610857</v>
      </c>
      <c r="P498" s="5">
        <v>17.596766781063337</v>
      </c>
      <c r="Q498" s="5">
        <v>17.614050957961286</v>
      </c>
      <c r="R498" s="4">
        <v>0</v>
      </c>
      <c r="S498" s="4">
        <v>0</v>
      </c>
      <c r="T498" s="4">
        <v>0</v>
      </c>
      <c r="U498" s="4">
        <f t="shared" si="22"/>
        <v>0</v>
      </c>
      <c r="V498" s="4">
        <v>0</v>
      </c>
      <c r="W498" s="4">
        <v>0</v>
      </c>
      <c r="X498" s="4">
        <v>0</v>
      </c>
      <c r="Y498" s="5">
        <v>3.8020336036118811</v>
      </c>
      <c r="Z498" s="5">
        <v>9.5972421228841398</v>
      </c>
      <c r="AA498" s="4">
        <v>7.7943734934296183</v>
      </c>
      <c r="AB498" s="5">
        <v>50.250956266497639</v>
      </c>
      <c r="AC498" s="5">
        <v>5.0368586923076846</v>
      </c>
      <c r="AD498" s="5">
        <v>8.4016178715276482</v>
      </c>
      <c r="AF498" s="5">
        <v>363.50416666666666</v>
      </c>
    </row>
    <row r="499" spans="1:32" x14ac:dyDescent="0.2">
      <c r="A499" s="3" t="s">
        <v>47</v>
      </c>
      <c r="B499" s="4">
        <v>2007</v>
      </c>
      <c r="C499" s="4">
        <v>23</v>
      </c>
      <c r="D499" s="4">
        <v>0</v>
      </c>
      <c r="E499" s="4">
        <v>0</v>
      </c>
      <c r="F499" s="4">
        <v>0</v>
      </c>
      <c r="G499" s="4">
        <v>1</v>
      </c>
      <c r="H499" s="4">
        <f t="shared" si="21"/>
        <v>4</v>
      </c>
      <c r="I499" s="5">
        <v>-1.1887569427490234</v>
      </c>
      <c r="K499" s="4" t="str">
        <f>IF($J$486&lt;=[1]Sheet1!$H$2, "C", IF($J$486&gt;[1]Sheet1!$H$4, "O", "M"))</f>
        <v>C</v>
      </c>
      <c r="L499" s="4">
        <v>21.067567026836898</v>
      </c>
      <c r="M499" s="5">
        <v>22.054853073655202</v>
      </c>
      <c r="N499" s="5">
        <f t="shared" si="23"/>
        <v>-0.9872860468183049</v>
      </c>
      <c r="O499" s="5">
        <v>19.989589295950321</v>
      </c>
      <c r="P499" s="5">
        <v>19.390071959610857</v>
      </c>
      <c r="Q499" s="5">
        <v>17.596766781063337</v>
      </c>
      <c r="R499" s="4">
        <v>0</v>
      </c>
      <c r="S499" s="4">
        <v>0</v>
      </c>
      <c r="T499" s="4">
        <v>0</v>
      </c>
      <c r="U499" s="4">
        <f t="shared" si="22"/>
        <v>0</v>
      </c>
      <c r="V499" s="4">
        <v>0</v>
      </c>
      <c r="W499" s="4">
        <v>0</v>
      </c>
      <c r="X499" s="4">
        <v>0</v>
      </c>
      <c r="Y499" s="5">
        <v>3.4067565754271127</v>
      </c>
      <c r="Z499" s="5">
        <v>8.7561809097263303</v>
      </c>
      <c r="AA499" s="4">
        <v>7.6866797969136451</v>
      </c>
      <c r="AB499" s="5">
        <v>49.807113837416388</v>
      </c>
      <c r="AC499" s="5">
        <v>5.1346301532567145</v>
      </c>
      <c r="AD499" s="5">
        <v>6.8934893374362503</v>
      </c>
      <c r="AF499" s="5">
        <v>395.15833333333336</v>
      </c>
    </row>
    <row r="500" spans="1:32" x14ac:dyDescent="0.2">
      <c r="A500" s="3" t="s">
        <v>47</v>
      </c>
      <c r="B500" s="4">
        <v>2008</v>
      </c>
      <c r="C500" s="4">
        <v>23</v>
      </c>
      <c r="D500" s="4">
        <v>0</v>
      </c>
      <c r="E500" s="4">
        <v>0</v>
      </c>
      <c r="F500" s="4">
        <v>0</v>
      </c>
      <c r="G500" s="4">
        <v>1</v>
      </c>
      <c r="H500" s="4">
        <f t="shared" si="21"/>
        <v>4</v>
      </c>
      <c r="I500" s="5">
        <v>2.8689067810773849E-2</v>
      </c>
      <c r="K500" s="4" t="str">
        <f>IF($J$486&lt;=[1]Sheet1!$H$2, "C", IF($J$486&gt;[1]Sheet1!$H$4, "O", "M"))</f>
        <v>C</v>
      </c>
      <c r="L500" s="4">
        <v>21.781834373669337</v>
      </c>
      <c r="M500" s="5">
        <v>21.067567026836898</v>
      </c>
      <c r="N500" s="5">
        <f t="shared" si="23"/>
        <v>0.71426734683243964</v>
      </c>
      <c r="O500" s="5">
        <v>22.054853073655202</v>
      </c>
      <c r="P500" s="5">
        <v>19.989589295950321</v>
      </c>
      <c r="Q500" s="5">
        <v>19.390071959610857</v>
      </c>
      <c r="R500" s="4">
        <v>0</v>
      </c>
      <c r="S500" s="4">
        <v>0</v>
      </c>
      <c r="T500" s="4">
        <v>0</v>
      </c>
      <c r="U500" s="4">
        <f t="shared" si="22"/>
        <v>0</v>
      </c>
      <c r="V500" s="4">
        <v>0</v>
      </c>
      <c r="W500" s="4">
        <v>0</v>
      </c>
      <c r="X500" s="4">
        <v>0</v>
      </c>
      <c r="Y500" s="5">
        <v>2.718058449761279</v>
      </c>
      <c r="Z500" s="5">
        <v>10.4441283764885</v>
      </c>
      <c r="AA500" s="4">
        <v>7.71792009256861</v>
      </c>
      <c r="AB500" s="5">
        <v>52.248595355717065</v>
      </c>
      <c r="AC500" s="5">
        <v>2.8384316793893118</v>
      </c>
      <c r="AD500" s="5">
        <v>4.6685788947573599</v>
      </c>
      <c r="AF500" s="5">
        <v>393.37833333333333</v>
      </c>
    </row>
    <row r="501" spans="1:32" x14ac:dyDescent="0.2">
      <c r="A501" s="3" t="s">
        <v>47</v>
      </c>
      <c r="B501" s="4">
        <v>2009</v>
      </c>
      <c r="C501" s="4">
        <v>23</v>
      </c>
      <c r="D501" s="4">
        <v>0</v>
      </c>
      <c r="E501" s="4">
        <v>0</v>
      </c>
      <c r="F501" s="4">
        <v>0</v>
      </c>
      <c r="G501" s="4">
        <v>1</v>
      </c>
      <c r="H501" s="4">
        <f t="shared" si="21"/>
        <v>4</v>
      </c>
      <c r="I501" s="5">
        <v>2.8689067810773849E-2</v>
      </c>
      <c r="K501" s="4" t="str">
        <f>IF($J$486&lt;=[1]Sheet1!$H$2, "C", IF($J$486&gt;[1]Sheet1!$H$4, "O", "M"))</f>
        <v>C</v>
      </c>
      <c r="L501" s="4">
        <v>14.93774253226268</v>
      </c>
      <c r="M501" s="5">
        <v>21.781834373669337</v>
      </c>
      <c r="N501" s="5">
        <f t="shared" si="23"/>
        <v>-6.8440918414066569</v>
      </c>
      <c r="O501" s="5">
        <v>21.067567026836898</v>
      </c>
      <c r="P501" s="5">
        <v>22.054853073655202</v>
      </c>
      <c r="Q501" s="5">
        <v>19.989589295950321</v>
      </c>
      <c r="R501" s="4">
        <v>0</v>
      </c>
      <c r="S501" s="4">
        <v>0</v>
      </c>
      <c r="T501" s="4">
        <v>0</v>
      </c>
      <c r="U501" s="4">
        <f t="shared" si="22"/>
        <v>0</v>
      </c>
      <c r="V501" s="4">
        <v>0</v>
      </c>
      <c r="W501" s="4">
        <v>0</v>
      </c>
      <c r="X501" s="4">
        <v>0</v>
      </c>
      <c r="Y501" s="5">
        <v>1.3969482080534599</v>
      </c>
      <c r="Z501" s="5">
        <v>6.2509766309060604</v>
      </c>
      <c r="AA501" s="4">
        <v>10.330484590374118</v>
      </c>
      <c r="AB501" s="5">
        <v>47.738241723399568</v>
      </c>
      <c r="AC501" s="5">
        <v>0.66468946360153258</v>
      </c>
      <c r="AD501" s="5">
        <v>0.65883904068580534</v>
      </c>
      <c r="AF501" s="5">
        <v>420.89833333333331</v>
      </c>
    </row>
    <row r="502" spans="1:32" x14ac:dyDescent="0.2">
      <c r="A502" s="3" t="s">
        <v>47</v>
      </c>
      <c r="B502" s="4">
        <v>2010</v>
      </c>
      <c r="C502" s="4">
        <v>23</v>
      </c>
      <c r="D502" s="4">
        <v>0</v>
      </c>
      <c r="E502" s="4">
        <v>0</v>
      </c>
      <c r="F502" s="4">
        <v>0</v>
      </c>
      <c r="G502" s="4">
        <v>1</v>
      </c>
      <c r="H502" s="4">
        <f t="shared" si="21"/>
        <v>4</v>
      </c>
      <c r="I502" s="5">
        <v>2.8689067810773849E-2</v>
      </c>
      <c r="K502" s="4" t="str">
        <f>IF($J$486&lt;=[1]Sheet1!$H$2, "C", IF($J$486&gt;[1]Sheet1!$H$4, "O", "M"))</f>
        <v>C</v>
      </c>
      <c r="L502" s="4">
        <v>19.523426673893514</v>
      </c>
      <c r="M502" s="5">
        <v>14.93774253226268</v>
      </c>
      <c r="N502" s="5">
        <f t="shared" si="23"/>
        <v>4.5856841416308338</v>
      </c>
      <c r="O502" s="5">
        <v>21.781834373669337</v>
      </c>
      <c r="P502" s="5">
        <v>21.067567026836898</v>
      </c>
      <c r="Q502" s="5">
        <v>22.054853073655202</v>
      </c>
      <c r="R502" s="4">
        <v>0</v>
      </c>
      <c r="S502" s="4">
        <v>0</v>
      </c>
      <c r="T502" s="4">
        <v>0</v>
      </c>
      <c r="U502" s="4">
        <f t="shared" si="22"/>
        <v>0</v>
      </c>
      <c r="V502" s="4">
        <v>0</v>
      </c>
      <c r="W502" s="4">
        <v>0</v>
      </c>
      <c r="X502" s="4">
        <v>0</v>
      </c>
      <c r="Y502" s="5">
        <v>1.2444471526934322</v>
      </c>
      <c r="Z502" s="5">
        <v>8.5664442055299705</v>
      </c>
      <c r="AA502" s="4">
        <v>8.1697980662973748</v>
      </c>
      <c r="AB502" s="5">
        <v>47.968919890549479</v>
      </c>
      <c r="AC502" s="5">
        <v>0.33307448275862006</v>
      </c>
      <c r="AD502" s="5">
        <v>-4.8258756989309433</v>
      </c>
      <c r="AF502" s="5">
        <v>504.15249999999997</v>
      </c>
    </row>
    <row r="503" spans="1:32" x14ac:dyDescent="0.2">
      <c r="A503" s="3" t="s">
        <v>47</v>
      </c>
      <c r="B503" s="4">
        <v>2011</v>
      </c>
      <c r="C503" s="4">
        <v>23</v>
      </c>
      <c r="D503" s="4">
        <v>0</v>
      </c>
      <c r="E503" s="4">
        <v>0</v>
      </c>
      <c r="F503" s="4">
        <v>0</v>
      </c>
      <c r="G503" s="4">
        <v>1</v>
      </c>
      <c r="H503" s="4">
        <f t="shared" si="21"/>
        <v>4</v>
      </c>
      <c r="I503" s="5">
        <v>2.8689067810773849E-2</v>
      </c>
      <c r="K503" s="4" t="str">
        <f>IF($J$486&lt;=[1]Sheet1!$H$2, "C", IF($J$486&gt;[1]Sheet1!$H$4, "O", "M"))</f>
        <v>C</v>
      </c>
      <c r="L503" s="4">
        <v>23.556175926146139</v>
      </c>
      <c r="M503" s="5">
        <v>19.523426673893514</v>
      </c>
      <c r="N503" s="5">
        <f t="shared" si="23"/>
        <v>4.0327492522526249</v>
      </c>
      <c r="O503" s="5">
        <v>14.93774253226268</v>
      </c>
      <c r="P503" s="5">
        <v>21.781834373669337</v>
      </c>
      <c r="Q503" s="5">
        <v>21.067567026836898</v>
      </c>
      <c r="R503" s="4">
        <v>0</v>
      </c>
      <c r="S503" s="4">
        <v>0</v>
      </c>
      <c r="T503" s="4">
        <v>0</v>
      </c>
      <c r="U503" s="4">
        <f t="shared" si="22"/>
        <v>0</v>
      </c>
      <c r="V503" s="4">
        <v>0</v>
      </c>
      <c r="W503" s="4">
        <v>0</v>
      </c>
      <c r="X503" s="4">
        <v>0</v>
      </c>
      <c r="Y503" s="5">
        <v>2.0886625619780337</v>
      </c>
      <c r="Z503" s="5">
        <v>6.4718796711507904</v>
      </c>
      <c r="AA503" s="4">
        <v>7.3453463566251074</v>
      </c>
      <c r="AB503" s="5">
        <v>56.624104137289244</v>
      </c>
      <c r="AC503" s="5">
        <v>0.3255502692307693</v>
      </c>
      <c r="AD503" s="5">
        <v>9.1569544870487363</v>
      </c>
      <c r="AF503" s="5">
        <v>545.91166666666675</v>
      </c>
    </row>
    <row r="504" spans="1:32" x14ac:dyDescent="0.2">
      <c r="A504" s="3" t="s">
        <v>47</v>
      </c>
      <c r="B504" s="4">
        <v>2012</v>
      </c>
      <c r="C504" s="4">
        <v>23</v>
      </c>
      <c r="D504" s="4">
        <v>0</v>
      </c>
      <c r="E504" s="4">
        <v>0</v>
      </c>
      <c r="F504" s="4">
        <v>0</v>
      </c>
      <c r="G504" s="4">
        <v>1</v>
      </c>
      <c r="H504" s="4">
        <f t="shared" si="21"/>
        <v>4</v>
      </c>
      <c r="I504" s="5">
        <v>2.8689067810773849E-2</v>
      </c>
      <c r="K504" s="4" t="str">
        <f>IF($J$486&lt;=[1]Sheet1!$H$2, "C", IF($J$486&gt;[1]Sheet1!$H$4, "O", "M"))</f>
        <v>C</v>
      </c>
      <c r="L504" s="4">
        <v>20.132493661912708</v>
      </c>
      <c r="M504" s="5">
        <v>23.556175926146139</v>
      </c>
      <c r="N504" s="5">
        <f t="shared" si="23"/>
        <v>-3.423682264233431</v>
      </c>
      <c r="O504" s="5">
        <v>19.523426673893514</v>
      </c>
      <c r="P504" s="5">
        <v>14.93774253226268</v>
      </c>
      <c r="Q504" s="5">
        <v>21.781834373669337</v>
      </c>
      <c r="R504" s="4">
        <v>0</v>
      </c>
      <c r="S504" s="4">
        <v>0</v>
      </c>
      <c r="T504" s="4">
        <v>0</v>
      </c>
      <c r="U504" s="4">
        <f t="shared" si="22"/>
        <v>0</v>
      </c>
      <c r="V504" s="4">
        <v>0</v>
      </c>
      <c r="W504" s="4">
        <v>0</v>
      </c>
      <c r="X504" s="4">
        <v>0</v>
      </c>
      <c r="Y504" s="5">
        <v>1.6839419427133506</v>
      </c>
      <c r="Z504" s="5">
        <v>8.8915699651218301</v>
      </c>
      <c r="AA504" s="4">
        <v>7.0784919213597073</v>
      </c>
      <c r="AB504" s="5">
        <v>57.754835451409072</v>
      </c>
      <c r="AC504" s="5">
        <v>0.41523103448275878</v>
      </c>
      <c r="AD504" s="5">
        <v>8.7727462962519809</v>
      </c>
      <c r="AF504" s="5">
        <v>623.90583333333336</v>
      </c>
    </row>
    <row r="505" spans="1:32" x14ac:dyDescent="0.2">
      <c r="A505" s="3" t="s">
        <v>47</v>
      </c>
      <c r="B505" s="4">
        <v>2013</v>
      </c>
      <c r="C505" s="4">
        <v>23</v>
      </c>
      <c r="D505" s="4">
        <v>0</v>
      </c>
      <c r="E505" s="4">
        <v>0</v>
      </c>
      <c r="F505" s="4">
        <v>0</v>
      </c>
      <c r="G505" s="4">
        <v>1</v>
      </c>
      <c r="H505" s="4">
        <f t="shared" si="21"/>
        <v>4</v>
      </c>
      <c r="I505" s="5">
        <v>2.8689067810773849E-2</v>
      </c>
      <c r="K505" s="4" t="str">
        <f>IF($J$486&lt;=[1]Sheet1!$H$2, "C", IF($J$486&gt;[1]Sheet1!$H$4, "O", "M"))</f>
        <v>C</v>
      </c>
      <c r="L505" s="4">
        <v>20.642526992200274</v>
      </c>
      <c r="M505" s="5">
        <v>20.132493661912708</v>
      </c>
      <c r="N505" s="5">
        <f t="shared" si="23"/>
        <v>0.51003333028756614</v>
      </c>
      <c r="O505" s="5">
        <v>23.556175926146139</v>
      </c>
      <c r="P505" s="5">
        <v>19.523426673893514</v>
      </c>
      <c r="Q505" s="5">
        <v>14.93774253226268</v>
      </c>
      <c r="R505" s="4">
        <v>0</v>
      </c>
      <c r="S505" s="4">
        <v>0</v>
      </c>
      <c r="T505" s="4">
        <v>0</v>
      </c>
      <c r="U505" s="4">
        <f t="shared" si="22"/>
        <v>0</v>
      </c>
      <c r="V505" s="4">
        <v>0</v>
      </c>
      <c r="W505" s="4">
        <v>0</v>
      </c>
      <c r="X505" s="4">
        <v>0</v>
      </c>
      <c r="Y505" s="5">
        <v>1.5042953545757709</v>
      </c>
      <c r="Z505" s="5">
        <v>7.4930903054768301</v>
      </c>
      <c r="AA505" s="4">
        <v>7.5695908786966211</v>
      </c>
      <c r="AB505" s="5">
        <v>57.814710522500249</v>
      </c>
      <c r="AC505" s="5">
        <v>0.2590111111111108</v>
      </c>
      <c r="AD505" s="5">
        <v>2.1274607091743292</v>
      </c>
      <c r="AF505" s="5">
        <v>638.66750000000002</v>
      </c>
    </row>
    <row r="506" spans="1:32" x14ac:dyDescent="0.2">
      <c r="A506" s="3" t="s">
        <v>47</v>
      </c>
      <c r="B506" s="4">
        <v>2014</v>
      </c>
      <c r="C506" s="4">
        <v>23</v>
      </c>
      <c r="D506" s="4">
        <v>0</v>
      </c>
      <c r="E506" s="4">
        <v>0</v>
      </c>
      <c r="F506" s="4">
        <v>0</v>
      </c>
      <c r="G506" s="4">
        <v>1</v>
      </c>
      <c r="H506" s="4">
        <f t="shared" si="21"/>
        <v>4</v>
      </c>
      <c r="I506" s="5">
        <v>2.8689067810773849E-2</v>
      </c>
      <c r="K506" s="4" t="str">
        <f>IF($J$486&lt;=[1]Sheet1!$H$2, "C", IF($J$486&gt;[1]Sheet1!$H$4, "O", "M"))</f>
        <v>C</v>
      </c>
      <c r="L506" s="4">
        <v>20.011266687218733</v>
      </c>
      <c r="M506" s="5">
        <v>20.642526992200278</v>
      </c>
      <c r="N506" s="5">
        <f t="shared" si="23"/>
        <v>-0.63126030498154506</v>
      </c>
      <c r="O506" s="5">
        <v>20.132493661912708</v>
      </c>
      <c r="P506" s="5">
        <v>23.556175926146139</v>
      </c>
      <c r="Q506" s="5">
        <v>19.523426673893514</v>
      </c>
      <c r="R506" s="4">
        <v>0</v>
      </c>
      <c r="S506" s="4">
        <v>0</v>
      </c>
      <c r="T506" s="4">
        <v>0</v>
      </c>
      <c r="U506" s="4">
        <f t="shared" si="22"/>
        <v>0</v>
      </c>
      <c r="V506" s="4">
        <v>0</v>
      </c>
      <c r="W506" s="4">
        <v>0</v>
      </c>
      <c r="X506" s="4">
        <v>0</v>
      </c>
      <c r="Y506" s="5">
        <v>1.5677319553354985</v>
      </c>
      <c r="Z506" s="5">
        <v>8.8545727136433303</v>
      </c>
      <c r="AA506" s="4">
        <v>7.0699886529009852</v>
      </c>
      <c r="AB506" s="5">
        <v>60.013049937070193</v>
      </c>
      <c r="AC506" s="5">
        <v>0.22653659003831433</v>
      </c>
      <c r="AD506" s="5">
        <v>4.1925093471396906</v>
      </c>
      <c r="AF506" s="5">
        <v>668.14333333333332</v>
      </c>
    </row>
    <row r="507" spans="1:32" x14ac:dyDescent="0.2">
      <c r="A507" s="3" t="s">
        <v>47</v>
      </c>
      <c r="B507" s="4">
        <v>2015</v>
      </c>
      <c r="C507" s="4">
        <v>23</v>
      </c>
      <c r="D507" s="4">
        <v>0</v>
      </c>
      <c r="E507" s="4">
        <v>0</v>
      </c>
      <c r="F507" s="4">
        <v>0</v>
      </c>
      <c r="G507" s="4">
        <v>1</v>
      </c>
      <c r="H507" s="4">
        <f t="shared" si="21"/>
        <v>4</v>
      </c>
      <c r="I507" s="4"/>
      <c r="J507" s="4"/>
      <c r="K507" s="4" t="str">
        <f>IF($J$486&lt;=[1]Sheet1!$H$2, "C", IF($J$486&gt;[1]Sheet1!$H$4, "O", "M"))</f>
        <v>C</v>
      </c>
      <c r="L507" s="4">
        <v>18.509670666173037</v>
      </c>
      <c r="M507" s="5">
        <v>20.011266687218733</v>
      </c>
      <c r="N507" s="5">
        <f t="shared" si="23"/>
        <v>-1.501596021045696</v>
      </c>
      <c r="O507" s="5">
        <v>20.642526992200278</v>
      </c>
      <c r="P507" s="5">
        <v>20.132493661912708</v>
      </c>
      <c r="Q507" s="5">
        <v>23.556175926146139</v>
      </c>
      <c r="R507" s="4">
        <v>0</v>
      </c>
      <c r="S507" s="4">
        <v>0</v>
      </c>
      <c r="T507" s="4">
        <v>0</v>
      </c>
      <c r="U507" s="4">
        <f t="shared" si="22"/>
        <v>0</v>
      </c>
      <c r="V507" s="4">
        <v>0</v>
      </c>
      <c r="W507" s="4">
        <v>0</v>
      </c>
      <c r="X507" s="4">
        <v>0</v>
      </c>
      <c r="Y507" s="5">
        <v>2.3528966930059521</v>
      </c>
      <c r="Z507" s="5">
        <v>7.6708536484587997</v>
      </c>
      <c r="AA507" s="4" t="s">
        <v>24</v>
      </c>
      <c r="AB507" s="5">
        <v>58.781519249081072</v>
      </c>
      <c r="AC507" s="5">
        <v>0.30615229885057466</v>
      </c>
      <c r="AD507" s="5">
        <v>3.0201182131066844</v>
      </c>
      <c r="AF507" s="5">
        <v>675.33833333333348</v>
      </c>
    </row>
    <row r="508" spans="1:32" x14ac:dyDescent="0.2">
      <c r="A508" s="3" t="s">
        <v>48</v>
      </c>
      <c r="B508" s="4">
        <v>1994</v>
      </c>
      <c r="C508" s="4">
        <v>24</v>
      </c>
      <c r="D508" s="4">
        <v>1</v>
      </c>
      <c r="E508" s="4">
        <v>0</v>
      </c>
      <c r="F508" s="4">
        <v>0</v>
      </c>
      <c r="G508" s="4">
        <v>0</v>
      </c>
      <c r="H508" s="4">
        <f t="shared" si="21"/>
        <v>1</v>
      </c>
      <c r="I508" s="5">
        <v>-1.1887569427490234</v>
      </c>
      <c r="J508" s="5">
        <f>AVERAGE(I508:I528)</f>
        <v>-0.34160628914833069</v>
      </c>
      <c r="K508" s="4" t="str">
        <f>IF($J$508&lt;=[1]Sheet1!$H$2, "C", IF($J$2&gt;[1]Sheet1!$H$508, "O", "M"))</f>
        <v>M</v>
      </c>
      <c r="L508" s="4">
        <v>14.156341799331907</v>
      </c>
      <c r="M508" s="5">
        <v>18.750992861101313</v>
      </c>
      <c r="N508" s="5">
        <f t="shared" si="23"/>
        <v>-4.5946510617694063</v>
      </c>
      <c r="O508" s="5">
        <v>23.721288924715804</v>
      </c>
      <c r="P508" s="5">
        <v>18.678006699928726</v>
      </c>
      <c r="Q508" s="5">
        <v>10.219935612478286</v>
      </c>
      <c r="R508" s="4">
        <v>1</v>
      </c>
      <c r="S508" s="4">
        <v>0</v>
      </c>
      <c r="T508" s="4">
        <v>0</v>
      </c>
      <c r="U508" s="4">
        <f t="shared" si="22"/>
        <v>0</v>
      </c>
      <c r="V508" s="4">
        <v>1</v>
      </c>
      <c r="W508" s="4">
        <v>0</v>
      </c>
      <c r="X508" s="4">
        <v>0</v>
      </c>
      <c r="Y508" s="5">
        <v>1.4381768569005975</v>
      </c>
      <c r="Z508" s="5">
        <v>60.821010080335</v>
      </c>
      <c r="AA508" s="5" t="s">
        <v>24</v>
      </c>
      <c r="AB508" s="5">
        <v>53.162600119051781</v>
      </c>
      <c r="AC508" s="5">
        <v>4.6052885769230762</v>
      </c>
      <c r="AD508" s="5">
        <v>0.27538806723568143</v>
      </c>
      <c r="AE508" s="5">
        <v>-5.056</v>
      </c>
      <c r="AF508" s="5">
        <v>85.769166666666607</v>
      </c>
    </row>
    <row r="509" spans="1:32" x14ac:dyDescent="0.2">
      <c r="A509" s="3" t="s">
        <v>48</v>
      </c>
      <c r="B509" s="4">
        <v>1995</v>
      </c>
      <c r="C509" s="4">
        <v>24</v>
      </c>
      <c r="D509" s="4">
        <v>1</v>
      </c>
      <c r="E509" s="4">
        <v>0</v>
      </c>
      <c r="F509" s="4">
        <v>0</v>
      </c>
      <c r="G509" s="4">
        <v>0</v>
      </c>
      <c r="H509" s="4">
        <f t="shared" si="21"/>
        <v>1</v>
      </c>
      <c r="I509" s="5">
        <v>-1.1887569427490234</v>
      </c>
      <c r="K509" s="4" t="str">
        <f>IF($J$508&lt;=[1]Sheet1!$H$2, "C", IF($J$2&gt;[1]Sheet1!$H$508, "O", "M"))</f>
        <v>M</v>
      </c>
      <c r="L509" s="4">
        <v>18.113889212422428</v>
      </c>
      <c r="M509" s="5">
        <v>14.156341420519631</v>
      </c>
      <c r="N509" s="5">
        <f t="shared" si="23"/>
        <v>3.9575477919027975</v>
      </c>
      <c r="O509" s="5">
        <v>18.750992861101313</v>
      </c>
      <c r="P509" s="5">
        <v>23.721288924715804</v>
      </c>
      <c r="Q509" s="5">
        <v>18.678006699928726</v>
      </c>
      <c r="R509" s="4">
        <v>0</v>
      </c>
      <c r="S509" s="4">
        <v>1</v>
      </c>
      <c r="T509" s="4">
        <v>0</v>
      </c>
      <c r="U509" s="4">
        <f t="shared" si="22"/>
        <v>0</v>
      </c>
      <c r="V509" s="4">
        <v>0</v>
      </c>
      <c r="W509" s="4">
        <v>0</v>
      </c>
      <c r="X509" s="4">
        <v>0</v>
      </c>
      <c r="Y509" s="5">
        <v>1.3152844757146827</v>
      </c>
      <c r="Z509" s="5">
        <v>59.919104019345099</v>
      </c>
      <c r="AA509" s="4" t="s">
        <v>24</v>
      </c>
      <c r="AB509" s="5">
        <v>48.923144955977882</v>
      </c>
      <c r="AC509" s="5">
        <v>5.8531701538461531</v>
      </c>
      <c r="AD509" s="5">
        <v>-2.3495078842425698</v>
      </c>
      <c r="AE509" s="5">
        <v>-7.9176000000000002</v>
      </c>
      <c r="AF509" s="5">
        <v>87.414166666666674</v>
      </c>
    </row>
    <row r="510" spans="1:32" x14ac:dyDescent="0.2">
      <c r="A510" s="3" t="s">
        <v>48</v>
      </c>
      <c r="B510" s="4">
        <v>1996</v>
      </c>
      <c r="C510" s="4">
        <v>24</v>
      </c>
      <c r="D510" s="4">
        <v>1</v>
      </c>
      <c r="E510" s="4">
        <v>0</v>
      </c>
      <c r="F510" s="4">
        <v>0</v>
      </c>
      <c r="G510" s="4">
        <v>0</v>
      </c>
      <c r="H510" s="4">
        <f t="shared" si="21"/>
        <v>1</v>
      </c>
      <c r="I510" s="5">
        <v>0.133271723985672</v>
      </c>
      <c r="K510" s="4" t="str">
        <f>IF($J$508&lt;=[1]Sheet1!$H$2, "C", IF($J$2&gt;[1]Sheet1!$H$508, "O", "M"))</f>
        <v>M</v>
      </c>
      <c r="L510" s="4">
        <v>16.554747754935391</v>
      </c>
      <c r="M510" s="5">
        <v>18.113889429427619</v>
      </c>
      <c r="N510" s="5">
        <f t="shared" si="23"/>
        <v>-1.5591416744922277</v>
      </c>
      <c r="O510" s="5">
        <v>14.156341420519631</v>
      </c>
      <c r="P510" s="5">
        <v>18.750992861101313</v>
      </c>
      <c r="Q510" s="5">
        <v>23.721288924715804</v>
      </c>
      <c r="R510" s="4">
        <v>1</v>
      </c>
      <c r="S510" s="4">
        <v>0</v>
      </c>
      <c r="T510" s="4">
        <v>0</v>
      </c>
      <c r="U510" s="4">
        <f t="shared" si="22"/>
        <v>0</v>
      </c>
      <c r="V510" s="4">
        <v>0</v>
      </c>
      <c r="W510" s="4">
        <v>1</v>
      </c>
      <c r="X510" s="4">
        <v>0</v>
      </c>
      <c r="Y510" s="5">
        <v>3.1981323323110766</v>
      </c>
      <c r="Z510" s="5">
        <v>99.877142238946107</v>
      </c>
      <c r="AA510" s="4" t="s">
        <v>24</v>
      </c>
      <c r="AB510" s="5">
        <v>57.841395256596819</v>
      </c>
      <c r="AC510" s="5">
        <v>5.3455693511450377</v>
      </c>
      <c r="AD510" s="5">
        <v>3.9516627620910185</v>
      </c>
      <c r="AE510" s="5">
        <v>-35.314500000000002</v>
      </c>
      <c r="AF510" s="5">
        <v>121.2025</v>
      </c>
    </row>
    <row r="511" spans="1:32" x14ac:dyDescent="0.2">
      <c r="A511" s="3" t="s">
        <v>48</v>
      </c>
      <c r="B511" s="4">
        <v>1997</v>
      </c>
      <c r="C511" s="4">
        <v>24</v>
      </c>
      <c r="D511" s="4">
        <v>1</v>
      </c>
      <c r="E511" s="4">
        <v>0</v>
      </c>
      <c r="F511" s="4">
        <v>0</v>
      </c>
      <c r="G511" s="4">
        <v>0</v>
      </c>
      <c r="H511" s="4">
        <f t="shared" si="21"/>
        <v>1</v>
      </c>
      <c r="I511" s="5">
        <v>1.6103365421295166</v>
      </c>
      <c r="K511" s="4" t="str">
        <f>IF($J$508&lt;=[1]Sheet1!$H$2, "C", IF($J$2&gt;[1]Sheet1!$H$508, "O", "M"))</f>
        <v>M</v>
      </c>
      <c r="L511" s="4">
        <v>27.672525128119247</v>
      </c>
      <c r="M511" s="5">
        <v>16.554747661570733</v>
      </c>
      <c r="N511" s="5">
        <f t="shared" si="23"/>
        <v>11.117777466548514</v>
      </c>
      <c r="O511" s="5">
        <v>18.113889429427619</v>
      </c>
      <c r="P511" s="5">
        <v>14.156341420519631</v>
      </c>
      <c r="Q511" s="5">
        <v>18.750992861101313</v>
      </c>
      <c r="R511" s="4">
        <v>0</v>
      </c>
      <c r="S511" s="4">
        <v>0</v>
      </c>
      <c r="T511" s="4">
        <v>0</v>
      </c>
      <c r="U511" s="4">
        <f t="shared" si="22"/>
        <v>0</v>
      </c>
      <c r="V511" s="4">
        <v>0</v>
      </c>
      <c r="W511" s="4">
        <v>0</v>
      </c>
      <c r="X511" s="4">
        <v>0</v>
      </c>
      <c r="Y511" s="5">
        <v>7.2252899406627797</v>
      </c>
      <c r="Z511" s="5">
        <v>50.039069887817703</v>
      </c>
      <c r="AA511" s="4" t="s">
        <v>24</v>
      </c>
      <c r="AB511" s="5">
        <v>51.245036406539889</v>
      </c>
      <c r="AC511" s="5">
        <v>5.5666122605363997</v>
      </c>
      <c r="AD511" s="5">
        <v>-0.19783737802808332</v>
      </c>
      <c r="AE511" s="5">
        <v>-10.645200000000001</v>
      </c>
      <c r="AF511" s="5">
        <v>151.53083333333333</v>
      </c>
    </row>
    <row r="512" spans="1:32" x14ac:dyDescent="0.2">
      <c r="A512" s="3" t="s">
        <v>48</v>
      </c>
      <c r="B512" s="4">
        <v>1998</v>
      </c>
      <c r="C512" s="4">
        <v>24</v>
      </c>
      <c r="D512" s="4">
        <v>1</v>
      </c>
      <c r="E512" s="4">
        <v>0</v>
      </c>
      <c r="F512" s="4">
        <v>0</v>
      </c>
      <c r="G512" s="4">
        <v>0</v>
      </c>
      <c r="H512" s="4">
        <f t="shared" si="21"/>
        <v>1</v>
      </c>
      <c r="I512" s="5">
        <v>1.86995530128479</v>
      </c>
      <c r="K512" s="4" t="str">
        <f>IF($J$508&lt;=[1]Sheet1!$H$2, "C", IF($J$2&gt;[1]Sheet1!$H$508, "O", "M"))</f>
        <v>M</v>
      </c>
      <c r="L512" s="4">
        <v>30.660402531207559</v>
      </c>
      <c r="M512" s="5">
        <v>27.672525128119247</v>
      </c>
      <c r="N512" s="5">
        <f t="shared" si="23"/>
        <v>2.9878774030883122</v>
      </c>
      <c r="O512" s="5">
        <v>16.554747661570733</v>
      </c>
      <c r="P512" s="5">
        <v>18.113889429427619</v>
      </c>
      <c r="Q512" s="5">
        <v>14.156341420519631</v>
      </c>
      <c r="R512" s="4">
        <v>0</v>
      </c>
      <c r="S512" s="4">
        <v>0</v>
      </c>
      <c r="T512" s="4">
        <v>0</v>
      </c>
      <c r="U512" s="4">
        <f t="shared" si="22"/>
        <v>0</v>
      </c>
      <c r="V512" s="4">
        <v>0</v>
      </c>
      <c r="W512" s="4">
        <v>0</v>
      </c>
      <c r="X512" s="4">
        <v>0</v>
      </c>
      <c r="Y512" s="5">
        <v>5.4577179154358113</v>
      </c>
      <c r="Z512" s="5">
        <v>35.7820152822163</v>
      </c>
      <c r="AA512" s="4" t="s">
        <v>24</v>
      </c>
      <c r="AB512" s="5">
        <v>43.59939293343664</v>
      </c>
      <c r="AC512" s="5">
        <v>5.3894801532567103</v>
      </c>
      <c r="AD512" s="5">
        <v>6.3709315197362457</v>
      </c>
      <c r="AE512" s="5">
        <v>23.098800000000001</v>
      </c>
      <c r="AF512" s="5">
        <v>147.5275</v>
      </c>
    </row>
    <row r="513" spans="1:32" x14ac:dyDescent="0.2">
      <c r="A513" s="3" t="s">
        <v>48</v>
      </c>
      <c r="B513" s="4">
        <v>1999</v>
      </c>
      <c r="C513" s="4">
        <v>24</v>
      </c>
      <c r="D513" s="4">
        <v>1</v>
      </c>
      <c r="E513" s="4">
        <v>0</v>
      </c>
      <c r="F513" s="4">
        <v>0</v>
      </c>
      <c r="G513" s="4">
        <v>0</v>
      </c>
      <c r="H513" s="4">
        <f t="shared" si="21"/>
        <v>1</v>
      </c>
      <c r="I513" s="5">
        <v>2.1295740604400635</v>
      </c>
      <c r="K513" s="4" t="str">
        <f>IF($J$508&lt;=[1]Sheet1!$H$2, "C", IF($J$2&gt;[1]Sheet1!$H$508, "O", "M"))</f>
        <v>M</v>
      </c>
      <c r="L513" s="4">
        <v>26.516778274687162</v>
      </c>
      <c r="M513" s="5">
        <v>30.660402531207559</v>
      </c>
      <c r="N513" s="5">
        <f t="shared" si="23"/>
        <v>-4.1436242565203969</v>
      </c>
      <c r="O513" s="5">
        <v>27.672525128119247</v>
      </c>
      <c r="P513" s="5">
        <v>16.554747661570733</v>
      </c>
      <c r="Q513" s="5">
        <v>18.113889429427619</v>
      </c>
      <c r="R513" s="4">
        <v>0</v>
      </c>
      <c r="S513" s="4">
        <v>0</v>
      </c>
      <c r="T513" s="4">
        <v>0</v>
      </c>
      <c r="U513" s="4">
        <f t="shared" si="22"/>
        <v>0</v>
      </c>
      <c r="V513" s="4">
        <v>0</v>
      </c>
      <c r="W513" s="4">
        <v>0</v>
      </c>
      <c r="X513" s="4">
        <v>0</v>
      </c>
      <c r="Y513" s="5">
        <v>2.9497580740286389</v>
      </c>
      <c r="Z513" s="5">
        <v>23.569890345331999</v>
      </c>
      <c r="AA513" s="4" t="s">
        <v>24</v>
      </c>
      <c r="AB513" s="5">
        <v>42.070230484323758</v>
      </c>
      <c r="AC513" s="5">
        <v>5.2290990038314114</v>
      </c>
      <c r="AD513" s="5">
        <v>0.29405516051951963</v>
      </c>
      <c r="AE513" s="5">
        <v>4.7016</v>
      </c>
      <c r="AF513" s="5">
        <v>151.51583333333335</v>
      </c>
    </row>
    <row r="514" spans="1:32" x14ac:dyDescent="0.2">
      <c r="A514" s="3" t="s">
        <v>48</v>
      </c>
      <c r="B514" s="4">
        <v>2000</v>
      </c>
      <c r="C514" s="4">
        <v>24</v>
      </c>
      <c r="D514" s="4">
        <v>1</v>
      </c>
      <c r="E514" s="4">
        <v>0</v>
      </c>
      <c r="F514" s="4">
        <v>0</v>
      </c>
      <c r="G514" s="4">
        <v>0</v>
      </c>
      <c r="H514" s="4">
        <f t="shared" si="21"/>
        <v>1</v>
      </c>
      <c r="I514" s="5">
        <v>2.3891928195953369</v>
      </c>
      <c r="K514" s="4" t="str">
        <f>IF($J$508&lt;=[1]Sheet1!$H$2, "C", IF($J$2&gt;[1]Sheet1!$H$508, "O", "M"))</f>
        <v>M</v>
      </c>
      <c r="L514" s="4">
        <v>24.170391991572931</v>
      </c>
      <c r="M514" s="5">
        <v>26.516778274687162</v>
      </c>
      <c r="N514" s="5">
        <f t="shared" si="23"/>
        <v>-2.3463862831142315</v>
      </c>
      <c r="O514" s="5">
        <v>30.660402531207559</v>
      </c>
      <c r="P514" s="5">
        <v>27.672525128119247</v>
      </c>
      <c r="Q514" s="5">
        <v>16.554747661570733</v>
      </c>
      <c r="R514" s="4">
        <v>0</v>
      </c>
      <c r="S514" s="4">
        <v>0</v>
      </c>
      <c r="T514" s="4">
        <v>0</v>
      </c>
      <c r="U514" s="4">
        <f t="shared" si="22"/>
        <v>0</v>
      </c>
      <c r="V514" s="4">
        <v>0</v>
      </c>
      <c r="W514" s="4">
        <v>0</v>
      </c>
      <c r="X514" s="4">
        <v>0</v>
      </c>
      <c r="Y514" s="5">
        <v>4.0145930563254666</v>
      </c>
      <c r="Z514" s="5">
        <v>16.204807310290199</v>
      </c>
      <c r="AA514" s="4" t="s">
        <v>24</v>
      </c>
      <c r="AB514" s="5">
        <v>47.857221552980796</v>
      </c>
      <c r="AC514" s="5">
        <v>6.3347528846153871</v>
      </c>
      <c r="AD514" s="5">
        <v>-5.9704581464099959</v>
      </c>
      <c r="AE514" s="5">
        <v>-3.2858999999999998</v>
      </c>
      <c r="AF514" s="5">
        <v>184.79416666666665</v>
      </c>
    </row>
    <row r="515" spans="1:32" x14ac:dyDescent="0.2">
      <c r="A515" s="3" t="s">
        <v>48</v>
      </c>
      <c r="B515" s="4">
        <v>2001</v>
      </c>
      <c r="C515" s="4">
        <v>24</v>
      </c>
      <c r="D515" s="4">
        <v>1</v>
      </c>
      <c r="E515" s="4">
        <v>0</v>
      </c>
      <c r="F515" s="4">
        <v>0</v>
      </c>
      <c r="G515" s="4">
        <v>0</v>
      </c>
      <c r="H515" s="4">
        <f t="shared" ref="H515:H529" si="24">1*D515+2*E515+3*F515+4*G515</f>
        <v>1</v>
      </c>
      <c r="I515" s="5">
        <v>2.3891928195953369</v>
      </c>
      <c r="K515" s="4" t="str">
        <f>IF($J$508&lt;=[1]Sheet1!$H$2, "C", IF($J$2&gt;[1]Sheet1!$H$508, "O", "M"))</f>
        <v>M</v>
      </c>
      <c r="L515" s="4">
        <v>27.524167694598393</v>
      </c>
      <c r="M515" s="5">
        <v>24.170391991572938</v>
      </c>
      <c r="N515" s="5">
        <f t="shared" si="23"/>
        <v>3.3537757030254554</v>
      </c>
      <c r="O515" s="5">
        <v>26.516778274687162</v>
      </c>
      <c r="P515" s="5">
        <v>30.660402531207559</v>
      </c>
      <c r="Q515" s="5">
        <v>27.672525128119247</v>
      </c>
      <c r="R515" s="4">
        <v>0</v>
      </c>
      <c r="S515" s="4">
        <v>0</v>
      </c>
      <c r="T515" s="4">
        <v>0</v>
      </c>
      <c r="U515" s="4">
        <f t="shared" ref="U515:U529" si="25">T515*R515</f>
        <v>0</v>
      </c>
      <c r="V515" s="4">
        <v>0</v>
      </c>
      <c r="W515" s="4">
        <v>0</v>
      </c>
      <c r="X515" s="4">
        <v>0</v>
      </c>
      <c r="Y515" s="5">
        <v>3.0135936848407878</v>
      </c>
      <c r="Z515" s="5">
        <v>12.5347237061409</v>
      </c>
      <c r="AA515" s="4" t="s">
        <v>24</v>
      </c>
      <c r="AB515" s="5">
        <v>42.14126801736198</v>
      </c>
      <c r="AC515" s="5">
        <v>3.661243026819923</v>
      </c>
      <c r="AD515" s="5">
        <v>3.6869441668768275</v>
      </c>
      <c r="AE515" s="5">
        <v>13.384399999999999</v>
      </c>
      <c r="AF515" s="5">
        <v>201.53250000000003</v>
      </c>
    </row>
    <row r="516" spans="1:32" x14ac:dyDescent="0.2">
      <c r="A516" s="3" t="s">
        <v>48</v>
      </c>
      <c r="B516" s="4">
        <v>2002</v>
      </c>
      <c r="C516" s="4">
        <v>24</v>
      </c>
      <c r="D516" s="4">
        <v>1</v>
      </c>
      <c r="E516" s="4">
        <v>0</v>
      </c>
      <c r="F516" s="4">
        <v>0</v>
      </c>
      <c r="G516" s="4">
        <v>0</v>
      </c>
      <c r="H516" s="4">
        <f t="shared" si="24"/>
        <v>1</v>
      </c>
      <c r="I516" s="5">
        <v>-0.15028183162212372</v>
      </c>
      <c r="K516" s="4" t="str">
        <f>IF($J$508&lt;=[1]Sheet1!$H$2, "C", IF($J$2&gt;[1]Sheet1!$H$508, "O", "M"))</f>
        <v>M</v>
      </c>
      <c r="L516" s="4">
        <v>21.158888052898583</v>
      </c>
      <c r="M516" s="5">
        <v>27.524167694598393</v>
      </c>
      <c r="N516" s="5">
        <f t="shared" ref="N516:N528" si="26">L516-M516</f>
        <v>-6.3652796416998108</v>
      </c>
      <c r="O516" s="5">
        <v>24.170391991572938</v>
      </c>
      <c r="P516" s="5">
        <v>26.516778274687162</v>
      </c>
      <c r="Q516" s="5">
        <v>30.660402531207559</v>
      </c>
      <c r="R516" s="4">
        <v>1</v>
      </c>
      <c r="S516" s="4">
        <v>0</v>
      </c>
      <c r="T516" s="4">
        <v>0</v>
      </c>
      <c r="U516" s="4">
        <f t="shared" si="25"/>
        <v>0</v>
      </c>
      <c r="V516" s="4">
        <v>1</v>
      </c>
      <c r="W516" s="4">
        <v>0</v>
      </c>
      <c r="X516" s="4">
        <v>0</v>
      </c>
      <c r="Y516" s="5">
        <v>0.81925221628460754</v>
      </c>
      <c r="Z516" s="5">
        <v>22.432781406653501</v>
      </c>
      <c r="AA516" s="4" t="s">
        <v>24</v>
      </c>
      <c r="AB516" s="5">
        <v>48.57571064940683</v>
      </c>
      <c r="AC516" s="5">
        <v>1.7330403448275855</v>
      </c>
      <c r="AD516" s="5">
        <v>3.3942361077907037</v>
      </c>
      <c r="AE516" s="5">
        <v>2.6722000000000001</v>
      </c>
      <c r="AF516" s="5">
        <v>208.45416666666665</v>
      </c>
    </row>
    <row r="517" spans="1:32" x14ac:dyDescent="0.2">
      <c r="A517" s="3" t="s">
        <v>48</v>
      </c>
      <c r="B517" s="4">
        <v>2003</v>
      </c>
      <c r="C517" s="4">
        <v>24</v>
      </c>
      <c r="D517" s="4">
        <v>1</v>
      </c>
      <c r="E517" s="4">
        <v>0</v>
      </c>
      <c r="F517" s="4">
        <v>0</v>
      </c>
      <c r="G517" s="4">
        <v>0</v>
      </c>
      <c r="H517" s="4">
        <f t="shared" si="24"/>
        <v>1</v>
      </c>
      <c r="I517" s="5">
        <v>-0.15028183162212372</v>
      </c>
      <c r="K517" s="4" t="str">
        <f>IF($J$508&lt;=[1]Sheet1!$H$2, "C", IF($J$2&gt;[1]Sheet1!$H$508, "O", "M"))</f>
        <v>M</v>
      </c>
      <c r="L517" s="4">
        <v>15.217442272199985</v>
      </c>
      <c r="M517" s="5">
        <v>21.158888052898579</v>
      </c>
      <c r="N517" s="5">
        <f t="shared" si="26"/>
        <v>-5.9414457806985936</v>
      </c>
      <c r="O517" s="5">
        <v>27.524167694598393</v>
      </c>
      <c r="P517" s="5">
        <v>24.170391991572938</v>
      </c>
      <c r="Q517" s="5">
        <v>26.516778274687162</v>
      </c>
      <c r="R517" s="4">
        <v>1</v>
      </c>
      <c r="S517" s="4">
        <v>0</v>
      </c>
      <c r="T517" s="4">
        <v>0</v>
      </c>
      <c r="U517" s="4">
        <f t="shared" si="25"/>
        <v>0</v>
      </c>
      <c r="V517" s="4">
        <v>0</v>
      </c>
      <c r="W517" s="4">
        <v>1</v>
      </c>
      <c r="X517" s="4">
        <v>0</v>
      </c>
      <c r="Y517" s="5">
        <v>1.8810796193066754</v>
      </c>
      <c r="Z517" s="5">
        <v>31.0896739973325</v>
      </c>
      <c r="AA517" s="4" t="s">
        <v>24</v>
      </c>
      <c r="AB517" s="5">
        <v>50.577007378194061</v>
      </c>
      <c r="AC517" s="5">
        <v>1.1770885823754806</v>
      </c>
      <c r="AD517" s="5">
        <v>-8.8556473528677913</v>
      </c>
      <c r="AE517" s="5">
        <v>-7.2187000000000001</v>
      </c>
      <c r="AF517" s="5">
        <v>258.45250000000004</v>
      </c>
    </row>
    <row r="518" spans="1:32" x14ac:dyDescent="0.2">
      <c r="A518" s="3" t="s">
        <v>48</v>
      </c>
      <c r="B518" s="4">
        <v>2004</v>
      </c>
      <c r="C518" s="4">
        <v>24</v>
      </c>
      <c r="D518" s="4">
        <v>1</v>
      </c>
      <c r="E518" s="4">
        <v>0</v>
      </c>
      <c r="F518" s="4">
        <v>0</v>
      </c>
      <c r="G518" s="4">
        <v>0</v>
      </c>
      <c r="H518" s="4">
        <f t="shared" si="24"/>
        <v>1</v>
      </c>
      <c r="I518" s="5">
        <v>-0.15028183162212372</v>
      </c>
      <c r="K518" s="4" t="str">
        <f>IF($J$508&lt;=[1]Sheet1!$H$2, "C", IF($J$2&gt;[1]Sheet1!$H$508, "O", "M"))</f>
        <v>M</v>
      </c>
      <c r="L518" s="4">
        <v>21.798464440157023</v>
      </c>
      <c r="M518" s="5">
        <v>15.217442272199982</v>
      </c>
      <c r="N518" s="5">
        <f t="shared" si="26"/>
        <v>6.5810221679570411</v>
      </c>
      <c r="O518" s="5">
        <v>21.158888052898579</v>
      </c>
      <c r="P518" s="5">
        <v>27.524167694598393</v>
      </c>
      <c r="Q518" s="5">
        <v>24.170391991572938</v>
      </c>
      <c r="R518" s="4">
        <v>1</v>
      </c>
      <c r="S518" s="4">
        <v>1</v>
      </c>
      <c r="T518" s="4">
        <v>0</v>
      </c>
      <c r="U518" s="4">
        <f t="shared" si="25"/>
        <v>0</v>
      </c>
      <c r="V518" s="4">
        <v>1</v>
      </c>
      <c r="W518" s="4">
        <v>0</v>
      </c>
      <c r="X518" s="4">
        <v>0</v>
      </c>
      <c r="Y518" s="5">
        <v>1.3241275736888787</v>
      </c>
      <c r="Z518" s="5">
        <v>21.747669301027098</v>
      </c>
      <c r="AA518" s="4" t="s">
        <v>24</v>
      </c>
      <c r="AB518" s="5">
        <v>55.367455602321961</v>
      </c>
      <c r="AC518" s="5">
        <v>1.574740267175573</v>
      </c>
      <c r="AD518" s="5">
        <v>-7.75530004959883</v>
      </c>
      <c r="AE518" s="5">
        <v>-11.539099999999999</v>
      </c>
      <c r="AF518" s="5">
        <v>291.66749999999996</v>
      </c>
    </row>
    <row r="519" spans="1:32" x14ac:dyDescent="0.2">
      <c r="A519" s="3" t="s">
        <v>48</v>
      </c>
      <c r="B519" s="4">
        <v>2005</v>
      </c>
      <c r="C519" s="4">
        <v>24</v>
      </c>
      <c r="D519" s="4">
        <v>1</v>
      </c>
      <c r="E519" s="4">
        <v>0</v>
      </c>
      <c r="F519" s="4">
        <v>0</v>
      </c>
      <c r="G519" s="4">
        <v>0</v>
      </c>
      <c r="H519" s="4">
        <f t="shared" si="24"/>
        <v>1</v>
      </c>
      <c r="I519" s="5">
        <v>-0.15028183162212372</v>
      </c>
      <c r="K519" s="4" t="str">
        <f>IF($J$508&lt;=[1]Sheet1!$H$2, "C", IF($J$2&gt;[1]Sheet1!$H$508, "O", "M"))</f>
        <v>M</v>
      </c>
      <c r="L519" s="4">
        <v>23.004033568505758</v>
      </c>
      <c r="M519" s="5">
        <v>21.798464440157023</v>
      </c>
      <c r="N519" s="5">
        <f t="shared" si="26"/>
        <v>1.2055691283487349</v>
      </c>
      <c r="O519" s="5">
        <v>15.217442272199982</v>
      </c>
      <c r="P519" s="5">
        <v>21.158888052898579</v>
      </c>
      <c r="Q519" s="5">
        <v>27.524167694598393</v>
      </c>
      <c r="R519" s="4">
        <v>0</v>
      </c>
      <c r="S519" s="4">
        <v>0</v>
      </c>
      <c r="T519" s="4">
        <v>0</v>
      </c>
      <c r="U519" s="4">
        <f t="shared" si="25"/>
        <v>0</v>
      </c>
      <c r="V519" s="4">
        <v>0</v>
      </c>
      <c r="W519" s="4">
        <v>0</v>
      </c>
      <c r="X519" s="4">
        <v>0</v>
      </c>
      <c r="Y519" s="5">
        <v>1.6836926980868934</v>
      </c>
      <c r="Z519" s="5">
        <v>15.9546308713812</v>
      </c>
      <c r="AA519" s="4" t="s">
        <v>24</v>
      </c>
      <c r="AB519" s="5">
        <v>60.127329756142181</v>
      </c>
      <c r="AC519" s="5">
        <v>3.4567601538461545</v>
      </c>
      <c r="AD519" s="5">
        <v>18.286606689124454</v>
      </c>
      <c r="AE519" s="5">
        <v>-9.8722999999999992</v>
      </c>
      <c r="AF519" s="5">
        <v>330.82833333333338</v>
      </c>
    </row>
    <row r="520" spans="1:32" x14ac:dyDescent="0.2">
      <c r="A520" s="3" t="s">
        <v>48</v>
      </c>
      <c r="B520" s="4">
        <v>2006</v>
      </c>
      <c r="C520" s="4">
        <v>24</v>
      </c>
      <c r="D520" s="4">
        <v>1</v>
      </c>
      <c r="E520" s="4">
        <v>0</v>
      </c>
      <c r="F520" s="4">
        <v>0</v>
      </c>
      <c r="G520" s="4">
        <v>0</v>
      </c>
      <c r="H520" s="4">
        <f t="shared" si="24"/>
        <v>1</v>
      </c>
      <c r="I520" s="5">
        <v>-1.1159417629241943</v>
      </c>
      <c r="K520" s="4" t="str">
        <f>IF($J$508&lt;=[1]Sheet1!$H$2, "C", IF($J$2&gt;[1]Sheet1!$H$508, "O", "M"))</f>
        <v>M</v>
      </c>
      <c r="L520" s="4">
        <v>26.921912843379005</v>
      </c>
      <c r="M520" s="5">
        <v>23.004033568505758</v>
      </c>
      <c r="N520" s="5">
        <f t="shared" si="26"/>
        <v>3.9178792748732469</v>
      </c>
      <c r="O520" s="5">
        <v>21.798464440157023</v>
      </c>
      <c r="P520" s="5">
        <v>15.217442272199982</v>
      </c>
      <c r="Q520" s="5">
        <v>21.158888052898579</v>
      </c>
      <c r="R520" s="4">
        <v>0</v>
      </c>
      <c r="S520" s="4">
        <v>0</v>
      </c>
      <c r="T520" s="4">
        <v>0</v>
      </c>
      <c r="U520" s="4">
        <f t="shared" si="25"/>
        <v>0</v>
      </c>
      <c r="V520" s="4">
        <v>0</v>
      </c>
      <c r="W520" s="4">
        <v>0</v>
      </c>
      <c r="X520" s="4">
        <v>0</v>
      </c>
      <c r="Y520" s="5">
        <v>0.10791512644600673</v>
      </c>
      <c r="Z520" s="5">
        <v>13.6626456363019</v>
      </c>
      <c r="AA520" s="4" t="s">
        <v>24</v>
      </c>
      <c r="AB520" s="5">
        <v>58.665591558460285</v>
      </c>
      <c r="AC520" s="5">
        <v>5.0368586923076846</v>
      </c>
      <c r="AD520" s="5">
        <v>10.317913804314841</v>
      </c>
      <c r="AE520" s="5">
        <v>-2.0590000000000002</v>
      </c>
      <c r="AF520" s="5">
        <v>363.50416666666666</v>
      </c>
    </row>
    <row r="521" spans="1:32" x14ac:dyDescent="0.2">
      <c r="A521" s="3" t="s">
        <v>48</v>
      </c>
      <c r="B521" s="4">
        <v>2007</v>
      </c>
      <c r="C521" s="4">
        <v>24</v>
      </c>
      <c r="D521" s="4">
        <v>1</v>
      </c>
      <c r="E521" s="4">
        <v>0</v>
      </c>
      <c r="F521" s="4">
        <v>0</v>
      </c>
      <c r="G521" s="4">
        <v>0</v>
      </c>
      <c r="H521" s="4">
        <f t="shared" si="24"/>
        <v>1</v>
      </c>
      <c r="I521" s="5">
        <v>-1.1159417629241943</v>
      </c>
      <c r="K521" s="4" t="str">
        <f>IF($J$508&lt;=[1]Sheet1!$H$2, "C", IF($J$2&gt;[1]Sheet1!$H$508, "O", "M"))</f>
        <v>M</v>
      </c>
      <c r="L521" s="4">
        <v>30.340009745406316</v>
      </c>
      <c r="M521" s="5">
        <v>26.921912843379005</v>
      </c>
      <c r="N521" s="5">
        <f t="shared" si="26"/>
        <v>3.4180969020273118</v>
      </c>
      <c r="O521" s="5">
        <v>23.004033568505758</v>
      </c>
      <c r="P521" s="5">
        <v>21.798464440157023</v>
      </c>
      <c r="Q521" s="5">
        <v>15.217442272199982</v>
      </c>
      <c r="R521" s="4">
        <v>0</v>
      </c>
      <c r="S521" s="4">
        <v>0</v>
      </c>
      <c r="T521" s="4">
        <v>0</v>
      </c>
      <c r="U521" s="4">
        <f t="shared" si="25"/>
        <v>0</v>
      </c>
      <c r="V521" s="4">
        <v>0</v>
      </c>
      <c r="W521" s="4">
        <v>0</v>
      </c>
      <c r="X521" s="4">
        <v>0</v>
      </c>
      <c r="Y521" s="5">
        <v>1.8917867656573499</v>
      </c>
      <c r="Z521" s="5">
        <v>18.698645347546101</v>
      </c>
      <c r="AA521" s="4" t="s">
        <v>24</v>
      </c>
      <c r="AB521" s="5">
        <v>56.199042645251041</v>
      </c>
      <c r="AC521" s="5">
        <v>5.1346301532567145</v>
      </c>
      <c r="AD521" s="5">
        <v>9.8721491085103708</v>
      </c>
      <c r="AE521" s="5">
        <v>1.4349000000000001</v>
      </c>
      <c r="AF521" s="5">
        <v>395.15833333333336</v>
      </c>
    </row>
    <row r="522" spans="1:32" x14ac:dyDescent="0.2">
      <c r="A522" s="3" t="s">
        <v>48</v>
      </c>
      <c r="B522" s="4">
        <v>2008</v>
      </c>
      <c r="C522" s="4">
        <v>24</v>
      </c>
      <c r="D522" s="4">
        <v>1</v>
      </c>
      <c r="E522" s="4">
        <v>0</v>
      </c>
      <c r="F522" s="4">
        <v>0</v>
      </c>
      <c r="G522" s="4">
        <v>0</v>
      </c>
      <c r="H522" s="4">
        <f t="shared" si="24"/>
        <v>1</v>
      </c>
      <c r="I522" s="5">
        <v>-1.3755605220794678</v>
      </c>
      <c r="K522" s="4" t="str">
        <f>IF($J$508&lt;=[1]Sheet1!$H$2, "C", IF($J$2&gt;[1]Sheet1!$H$508, "O", "M"))</f>
        <v>M</v>
      </c>
      <c r="L522" s="4">
        <v>26.826125877566355</v>
      </c>
      <c r="M522" s="5">
        <v>30.34003827016571</v>
      </c>
      <c r="N522" s="5">
        <f t="shared" si="26"/>
        <v>-3.5139123925993552</v>
      </c>
      <c r="O522" s="5">
        <v>26.921912843379005</v>
      </c>
      <c r="P522" s="5">
        <v>23.004033568505758</v>
      </c>
      <c r="Q522" s="5">
        <v>21.798464440157023</v>
      </c>
      <c r="R522" s="4">
        <v>0</v>
      </c>
      <c r="S522" s="4">
        <v>0</v>
      </c>
      <c r="T522" s="4">
        <v>0</v>
      </c>
      <c r="U522" s="4">
        <f t="shared" si="25"/>
        <v>0</v>
      </c>
      <c r="V522" s="4">
        <v>0</v>
      </c>
      <c r="W522" s="4">
        <v>0</v>
      </c>
      <c r="X522" s="4">
        <v>0</v>
      </c>
      <c r="Y522" s="5">
        <v>0.66001224860970764</v>
      </c>
      <c r="Z522" s="5">
        <v>31.440598690365199</v>
      </c>
      <c r="AA522" s="4" t="s">
        <v>24</v>
      </c>
      <c r="AB522" s="5">
        <v>51.829012378993177</v>
      </c>
      <c r="AC522" s="5">
        <v>2.8384316793893118</v>
      </c>
      <c r="AD522" s="5">
        <v>8.7535788078585028</v>
      </c>
      <c r="AE522" s="5">
        <v>-5.9644000000000004</v>
      </c>
      <c r="AF522" s="5">
        <v>393.37833333333333</v>
      </c>
    </row>
    <row r="523" spans="1:32" x14ac:dyDescent="0.2">
      <c r="A523" s="3" t="s">
        <v>48</v>
      </c>
      <c r="B523" s="4">
        <v>2009</v>
      </c>
      <c r="C523" s="4">
        <v>24</v>
      </c>
      <c r="D523" s="4">
        <v>1</v>
      </c>
      <c r="E523" s="4">
        <v>0</v>
      </c>
      <c r="F523" s="4">
        <v>0</v>
      </c>
      <c r="G523" s="4">
        <v>0</v>
      </c>
      <c r="H523" s="4">
        <f t="shared" si="24"/>
        <v>1</v>
      </c>
      <c r="I523" s="5">
        <v>-1.6351792812347412</v>
      </c>
      <c r="K523" s="4" t="str">
        <f>IF($J$508&lt;=[1]Sheet1!$H$2, "C", IF($J$2&gt;[1]Sheet1!$H$508, "O", "M"))</f>
        <v>M</v>
      </c>
      <c r="L523" s="4">
        <v>25.796946022091721</v>
      </c>
      <c r="M523" s="5">
        <v>26.826125877566355</v>
      </c>
      <c r="N523" s="5">
        <f t="shared" si="26"/>
        <v>-1.0291798554746343</v>
      </c>
      <c r="O523" s="5">
        <v>30.34003827016571</v>
      </c>
      <c r="P523" s="5">
        <v>26.921912843379005</v>
      </c>
      <c r="Q523" s="5">
        <v>23.004033568505758</v>
      </c>
      <c r="R523" s="4">
        <v>0</v>
      </c>
      <c r="S523" s="4">
        <v>0</v>
      </c>
      <c r="T523" s="4">
        <v>0</v>
      </c>
      <c r="U523" s="4">
        <f t="shared" si="25"/>
        <v>0</v>
      </c>
      <c r="V523" s="4">
        <v>0</v>
      </c>
      <c r="W523" s="4">
        <v>0</v>
      </c>
      <c r="X523" s="4">
        <v>0</v>
      </c>
      <c r="Y523" s="5">
        <v>-0.34515315471624092</v>
      </c>
      <c r="Z523" s="5">
        <v>27.080941446613199</v>
      </c>
      <c r="AA523" s="4" t="s">
        <v>24</v>
      </c>
      <c r="AB523" s="5">
        <v>38.520929658329749</v>
      </c>
      <c r="AC523" s="5">
        <v>0.66468946360153258</v>
      </c>
      <c r="AD523" s="5">
        <v>5.2778541239878223</v>
      </c>
      <c r="AE523" s="5">
        <v>11.185600000000001</v>
      </c>
      <c r="AF523" s="5">
        <v>420.89833333333331</v>
      </c>
    </row>
    <row r="524" spans="1:32" x14ac:dyDescent="0.2">
      <c r="A524" s="3" t="s">
        <v>48</v>
      </c>
      <c r="B524" s="4">
        <v>2010</v>
      </c>
      <c r="C524" s="4">
        <v>24</v>
      </c>
      <c r="D524" s="4">
        <v>1</v>
      </c>
      <c r="E524" s="4">
        <v>0</v>
      </c>
      <c r="F524" s="4">
        <v>0</v>
      </c>
      <c r="G524" s="4">
        <v>0</v>
      </c>
      <c r="H524" s="4">
        <f t="shared" si="24"/>
        <v>1</v>
      </c>
      <c r="I524" s="5">
        <v>-1.8947981595993042</v>
      </c>
      <c r="K524" s="4" t="str">
        <f>IF($J$508&lt;=[1]Sheet1!$H$2, "C", IF($J$2&gt;[1]Sheet1!$H$508, "O", "M"))</f>
        <v>M</v>
      </c>
      <c r="L524" s="4">
        <v>21.971657974851194</v>
      </c>
      <c r="M524" s="5">
        <v>25.796946022091721</v>
      </c>
      <c r="N524" s="5">
        <f t="shared" si="26"/>
        <v>-3.8252880472405266</v>
      </c>
      <c r="O524" s="5">
        <v>26.826125877566355</v>
      </c>
      <c r="P524" s="5">
        <v>30.34003827016571</v>
      </c>
      <c r="Q524" s="5">
        <v>26.921912843379005</v>
      </c>
      <c r="R524" s="4">
        <v>1</v>
      </c>
      <c r="S524" s="4">
        <v>0</v>
      </c>
      <c r="T524" s="4">
        <v>0</v>
      </c>
      <c r="U524" s="4">
        <f t="shared" si="25"/>
        <v>0</v>
      </c>
      <c r="V524" s="4">
        <v>0</v>
      </c>
      <c r="W524" s="4">
        <v>0</v>
      </c>
      <c r="X524" s="4">
        <v>1</v>
      </c>
      <c r="Y524" s="5">
        <v>0.40197921127691444</v>
      </c>
      <c r="Z524" s="5">
        <v>28.187464709203901</v>
      </c>
      <c r="AA524" s="4" t="s">
        <v>24</v>
      </c>
      <c r="AB524" s="5">
        <v>46.136893524020287</v>
      </c>
      <c r="AC524" s="5">
        <v>0.33307448275862006</v>
      </c>
      <c r="AD524" s="5">
        <v>-3.2023026574900371</v>
      </c>
      <c r="AE524" s="5">
        <v>-18.9086</v>
      </c>
      <c r="AF524" s="5">
        <v>504.15249999999997</v>
      </c>
    </row>
    <row r="525" spans="1:32" x14ac:dyDescent="0.2">
      <c r="A525" s="3" t="s">
        <v>48</v>
      </c>
      <c r="B525" s="4">
        <v>2011</v>
      </c>
      <c r="C525" s="4">
        <v>24</v>
      </c>
      <c r="D525" s="4">
        <v>1</v>
      </c>
      <c r="E525" s="4">
        <v>0</v>
      </c>
      <c r="F525" s="4">
        <v>0</v>
      </c>
      <c r="G525" s="4">
        <v>0</v>
      </c>
      <c r="H525" s="4">
        <f t="shared" si="24"/>
        <v>1</v>
      </c>
      <c r="I525" s="5">
        <v>-1.8947981595993042</v>
      </c>
      <c r="K525" s="4" t="str">
        <f>IF($J$508&lt;=[1]Sheet1!$H$2, "C", IF($J$2&gt;[1]Sheet1!$H$508, "O", "M"))</f>
        <v>M</v>
      </c>
      <c r="L525" s="4">
        <v>23.072397078265773</v>
      </c>
      <c r="M525" s="5">
        <v>21.971657974851194</v>
      </c>
      <c r="N525" s="5">
        <f t="shared" si="26"/>
        <v>1.100739103414579</v>
      </c>
      <c r="O525" s="5">
        <v>25.796946022091721</v>
      </c>
      <c r="P525" s="5">
        <v>26.826125877566355</v>
      </c>
      <c r="Q525" s="5">
        <v>30.34003827016571</v>
      </c>
      <c r="R525" s="4">
        <v>0</v>
      </c>
      <c r="S525" s="4">
        <v>0</v>
      </c>
      <c r="T525" s="4">
        <v>0</v>
      </c>
      <c r="U525" s="4">
        <f t="shared" si="25"/>
        <v>0</v>
      </c>
      <c r="V525" s="4">
        <v>0</v>
      </c>
      <c r="W525" s="4">
        <v>0</v>
      </c>
      <c r="X525" s="4">
        <v>0</v>
      </c>
      <c r="Y525" s="5">
        <v>1.8500251104787506</v>
      </c>
      <c r="Z525" s="5">
        <v>26.090212316095901</v>
      </c>
      <c r="AA525" s="4" t="s">
        <v>24</v>
      </c>
      <c r="AB525" s="5">
        <v>49.638121596799508</v>
      </c>
      <c r="AC525" s="5">
        <v>0.3255502692307693</v>
      </c>
      <c r="AD525" s="5">
        <v>-1.4887912507834784</v>
      </c>
      <c r="AE525" s="5">
        <v>-8.5831</v>
      </c>
      <c r="AF525" s="5">
        <v>545.91166666666675</v>
      </c>
    </row>
    <row r="526" spans="1:32" x14ac:dyDescent="0.2">
      <c r="A526" s="3" t="s">
        <v>48</v>
      </c>
      <c r="B526" s="4">
        <v>2012</v>
      </c>
      <c r="C526" s="4">
        <v>24</v>
      </c>
      <c r="D526" s="4">
        <v>1</v>
      </c>
      <c r="E526" s="4">
        <v>0</v>
      </c>
      <c r="F526" s="4">
        <v>0</v>
      </c>
      <c r="G526" s="4">
        <v>0</v>
      </c>
      <c r="H526" s="4">
        <f t="shared" si="24"/>
        <v>1</v>
      </c>
      <c r="I526" s="5">
        <v>-1.8947981595993042</v>
      </c>
      <c r="K526" s="4" t="str">
        <f>IF($J$508&lt;=[1]Sheet1!$H$2, "C", IF($J$2&gt;[1]Sheet1!$H$508, "O", "M"))</f>
        <v>M</v>
      </c>
      <c r="L526" s="4">
        <v>26.596744447981219</v>
      </c>
      <c r="M526" s="5">
        <v>23.07239707826578</v>
      </c>
      <c r="N526" s="5">
        <f t="shared" si="26"/>
        <v>3.5243473697154393</v>
      </c>
      <c r="O526" s="5">
        <v>21.971657974851194</v>
      </c>
      <c r="P526" s="5">
        <v>25.796946022091721</v>
      </c>
      <c r="Q526" s="5">
        <v>26.826125877566355</v>
      </c>
      <c r="R526" s="4">
        <v>0</v>
      </c>
      <c r="S526" s="4">
        <v>0</v>
      </c>
      <c r="T526" s="4">
        <v>0</v>
      </c>
      <c r="U526" s="4">
        <f t="shared" si="25"/>
        <v>0</v>
      </c>
      <c r="V526" s="4">
        <v>0</v>
      </c>
      <c r="W526" s="4">
        <v>0</v>
      </c>
      <c r="X526" s="4">
        <v>0</v>
      </c>
      <c r="Y526" s="5">
        <v>1.3076789836805021</v>
      </c>
      <c r="Z526" s="5">
        <v>21.068995633187601</v>
      </c>
      <c r="AA526" s="4" t="s">
        <v>24</v>
      </c>
      <c r="AB526" s="5">
        <v>50.403567380365388</v>
      </c>
      <c r="AC526" s="5">
        <v>0.41523103448275878</v>
      </c>
      <c r="AD526" s="5">
        <v>4.1764253592392748</v>
      </c>
      <c r="AE526" s="5">
        <v>2.0345</v>
      </c>
      <c r="AF526" s="5">
        <v>623.90583333333336</v>
      </c>
    </row>
    <row r="527" spans="1:32" x14ac:dyDescent="0.2">
      <c r="A527" s="3" t="s">
        <v>48</v>
      </c>
      <c r="B527" s="4">
        <v>2013</v>
      </c>
      <c r="C527" s="4">
        <v>24</v>
      </c>
      <c r="D527" s="4">
        <v>1</v>
      </c>
      <c r="E527" s="4">
        <v>0</v>
      </c>
      <c r="F527" s="4">
        <v>0</v>
      </c>
      <c r="G527" s="4">
        <v>0</v>
      </c>
      <c r="H527" s="4">
        <f t="shared" si="24"/>
        <v>1</v>
      </c>
      <c r="I527" s="5">
        <v>-1.8947981595993042</v>
      </c>
      <c r="K527" s="4" t="str">
        <f>IF($J$508&lt;=[1]Sheet1!$H$2, "C", IF($J$2&gt;[1]Sheet1!$H$508, "O", "M"))</f>
        <v>M</v>
      </c>
      <c r="L527" s="4">
        <v>27.26895328755889</v>
      </c>
      <c r="M527" s="5">
        <v>26.596744447981219</v>
      </c>
      <c r="N527" s="5">
        <f t="shared" si="26"/>
        <v>0.67220883957767086</v>
      </c>
      <c r="O527" s="5">
        <v>23.07239707826578</v>
      </c>
      <c r="P527" s="5">
        <v>21.971657974851194</v>
      </c>
      <c r="Q527" s="5">
        <v>25.796946022091721</v>
      </c>
      <c r="R527" s="4">
        <v>1</v>
      </c>
      <c r="S527" s="4">
        <v>0</v>
      </c>
      <c r="T527" s="4">
        <v>0</v>
      </c>
      <c r="U527" s="4">
        <f t="shared" si="25"/>
        <v>0</v>
      </c>
      <c r="V527" s="4">
        <v>0</v>
      </c>
      <c r="W527" s="4">
        <v>1</v>
      </c>
      <c r="X527" s="4">
        <v>0</v>
      </c>
      <c r="Y527" s="5">
        <v>0.57764297949450683</v>
      </c>
      <c r="Z527" s="5">
        <v>40.639427516158896</v>
      </c>
      <c r="AA527" s="4" t="s">
        <v>24</v>
      </c>
      <c r="AB527" s="5">
        <v>54.277761253873322</v>
      </c>
      <c r="AC527" s="5">
        <v>0.2590111111111108</v>
      </c>
      <c r="AD527" s="5">
        <v>5.6259569750864387</v>
      </c>
      <c r="AE527" s="5">
        <v>-14.4703</v>
      </c>
      <c r="AF527" s="5">
        <v>638.66750000000002</v>
      </c>
    </row>
    <row r="528" spans="1:32" x14ac:dyDescent="0.2">
      <c r="A528" s="3" t="s">
        <v>48</v>
      </c>
      <c r="B528" s="4">
        <v>2014</v>
      </c>
      <c r="C528" s="4">
        <v>24</v>
      </c>
      <c r="D528" s="4">
        <v>1</v>
      </c>
      <c r="E528" s="4">
        <v>0</v>
      </c>
      <c r="F528" s="4">
        <v>0</v>
      </c>
      <c r="G528" s="4">
        <v>0</v>
      </c>
      <c r="H528" s="4">
        <f t="shared" si="24"/>
        <v>1</v>
      </c>
      <c r="I528" s="5">
        <v>-1.8947981595993042</v>
      </c>
      <c r="K528" s="4" t="str">
        <f>IF($J$508&lt;=[1]Sheet1!$H$2, "C", IF($J$2&gt;[1]Sheet1!$H$508, "O", "M"))</f>
        <v>M</v>
      </c>
      <c r="L528" s="5">
        <v>24.810202816800039</v>
      </c>
      <c r="M528" s="5">
        <v>27.268953309822237</v>
      </c>
      <c r="N528" s="5">
        <f t="shared" si="26"/>
        <v>-2.4587504930221975</v>
      </c>
      <c r="O528" s="5">
        <v>26.596744447981219</v>
      </c>
      <c r="P528" s="5">
        <v>23.07239707826578</v>
      </c>
      <c r="Q528" s="5">
        <v>21.971657974851194</v>
      </c>
      <c r="R528" s="4">
        <v>0</v>
      </c>
      <c r="S528" s="4">
        <v>0</v>
      </c>
      <c r="T528" s="4">
        <v>0</v>
      </c>
      <c r="U528" s="4">
        <f t="shared" si="25"/>
        <v>0</v>
      </c>
      <c r="V528" s="4">
        <v>0</v>
      </c>
      <c r="W528" s="4">
        <v>0</v>
      </c>
      <c r="X528" s="4">
        <v>0</v>
      </c>
      <c r="Y528" s="5" t="s">
        <v>24</v>
      </c>
      <c r="Z528" s="5">
        <v>62.168649979482801</v>
      </c>
      <c r="AA528" s="4" t="s">
        <v>24</v>
      </c>
      <c r="AB528" s="5" t="s">
        <v>24</v>
      </c>
      <c r="AC528" s="5">
        <v>0.22653659003831433</v>
      </c>
      <c r="AD528" s="5">
        <v>1.3430940360747599</v>
      </c>
      <c r="AE528" s="5">
        <v>-16.54</v>
      </c>
      <c r="AF528" s="5">
        <v>668.14333333333332</v>
      </c>
    </row>
    <row r="529" spans="1:30" x14ac:dyDescent="0.2">
      <c r="A529" s="3" t="s">
        <v>48</v>
      </c>
      <c r="B529" s="4">
        <v>2015</v>
      </c>
      <c r="C529" s="4">
        <v>24</v>
      </c>
      <c r="D529" s="4">
        <v>1</v>
      </c>
      <c r="E529" s="4">
        <v>0</v>
      </c>
      <c r="F529" s="4">
        <v>0</v>
      </c>
      <c r="G529" s="4">
        <v>0</v>
      </c>
      <c r="H529" s="4">
        <f t="shared" si="24"/>
        <v>1</v>
      </c>
      <c r="I529" s="4"/>
      <c r="J529" s="4"/>
      <c r="K529" s="4" t="str">
        <f>IF($J$508&lt;=[1]Sheet1!$H$2, "C", IF($J$2&gt;[1]Sheet1!$H$508, "O", "M"))</f>
        <v>M</v>
      </c>
      <c r="L529" s="4"/>
      <c r="M529" s="5">
        <v>24.810202816800039</v>
      </c>
      <c r="O529" s="5">
        <v>27.268953309822237</v>
      </c>
      <c r="P529" s="5">
        <v>26.596744447981219</v>
      </c>
      <c r="Q529" s="5">
        <v>23.07239707826578</v>
      </c>
      <c r="R529" s="4">
        <v>0</v>
      </c>
      <c r="S529" s="4">
        <v>0</v>
      </c>
      <c r="T529" s="4">
        <v>0</v>
      </c>
      <c r="U529" s="4">
        <f t="shared" si="25"/>
        <v>0</v>
      </c>
      <c r="V529" s="4">
        <v>0</v>
      </c>
      <c r="W529" s="4">
        <v>0</v>
      </c>
      <c r="X529" s="4">
        <v>0</v>
      </c>
      <c r="Y529" s="5" t="s">
        <v>24</v>
      </c>
      <c r="Z529" s="5">
        <v>121.738085297504</v>
      </c>
      <c r="AA529" s="4" t="s">
        <v>24</v>
      </c>
      <c r="AB529" s="5" t="s">
        <v>24</v>
      </c>
      <c r="AC529" s="5">
        <v>0.30615229885057466</v>
      </c>
      <c r="AD529" s="5">
        <v>-3.8943864745066179</v>
      </c>
    </row>
    <row r="531" spans="1:30" x14ac:dyDescent="0.2">
      <c r="U531" s="5">
        <f>SUM(U2:U529)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4"/>
  <sheetViews>
    <sheetView workbookViewId="0">
      <selection activeCell="A14" sqref="A14"/>
    </sheetView>
  </sheetViews>
  <sheetFormatPr baseColWidth="10" defaultColWidth="9.1640625" defaultRowHeight="16" x14ac:dyDescent="0.2"/>
  <cols>
    <col min="1" max="1" width="33.1640625" style="10" bestFit="1" customWidth="1"/>
    <col min="2" max="2" width="7" style="7" customWidth="1"/>
    <col min="3" max="3" width="7" style="8" customWidth="1"/>
    <col min="4" max="4" width="9.1640625" style="7" customWidth="1"/>
    <col min="5" max="5" width="10.5" style="8" customWidth="1"/>
    <col min="6" max="6" width="6.83203125" style="7" customWidth="1"/>
    <col min="7" max="7" width="6.83203125" style="8" customWidth="1"/>
    <col min="8" max="8" width="8" style="7" customWidth="1"/>
    <col min="9" max="9" width="8" style="8" customWidth="1"/>
    <col min="10" max="10" width="6.83203125" style="7" customWidth="1"/>
    <col min="11" max="11" width="6.83203125" style="8" customWidth="1"/>
    <col min="12" max="12" width="9" style="7" customWidth="1"/>
    <col min="13" max="13" width="9" style="8" customWidth="1"/>
    <col min="14" max="14" width="6.83203125" style="7" customWidth="1"/>
    <col min="15" max="15" width="6.83203125" style="8" customWidth="1"/>
    <col min="16" max="16" width="9.1640625" style="7" customWidth="1"/>
    <col min="17" max="17" width="10.5" style="8" customWidth="1"/>
    <col min="18" max="18" width="6.83203125" style="7" customWidth="1"/>
    <col min="19" max="19" width="6.83203125" style="8" customWidth="1"/>
    <col min="20" max="20" width="8.6640625" style="7" customWidth="1"/>
    <col min="21" max="21" width="8.6640625" style="8" customWidth="1"/>
    <col min="22" max="22" width="7.33203125" style="7" customWidth="1"/>
    <col min="23" max="23" width="8.83203125" style="8" customWidth="1"/>
    <col min="24" max="24" width="10.33203125" style="7" customWidth="1"/>
    <col min="25" max="25" width="10.33203125" style="8" customWidth="1"/>
    <col min="26" max="26" width="8.5" style="7" customWidth="1"/>
    <col min="27" max="27" width="8.5" style="8" customWidth="1"/>
    <col min="28" max="28" width="7" style="7" customWidth="1"/>
    <col min="29" max="29" width="7" style="8" customWidth="1"/>
    <col min="30" max="30" width="11.83203125" style="7" customWidth="1"/>
    <col min="31" max="31" width="11.83203125" style="8" customWidth="1"/>
    <col min="32" max="32" width="9.5" style="7" customWidth="1"/>
    <col min="33" max="33" width="9.5" style="8" customWidth="1"/>
    <col min="34" max="34" width="11.5" style="7" customWidth="1"/>
    <col min="35" max="35" width="11.5" style="8" customWidth="1"/>
    <col min="36" max="36" width="8.1640625" style="7" customWidth="1"/>
    <col min="37" max="37" width="9.5" style="8" customWidth="1"/>
    <col min="38" max="38" width="6.83203125" style="7" customWidth="1"/>
    <col min="39" max="39" width="7.83203125" style="8" customWidth="1"/>
    <col min="40" max="40" width="10" style="7" customWidth="1"/>
    <col min="41" max="41" width="11.83203125" style="8" customWidth="1"/>
    <col min="42" max="16384" width="9.1640625" style="9"/>
  </cols>
  <sheetData>
    <row r="1" spans="1:46" ht="17" thickBot="1" x14ac:dyDescent="0.25">
      <c r="A1" s="6" t="s">
        <v>58</v>
      </c>
    </row>
    <row r="2" spans="1:46" ht="17" thickBot="1" x14ac:dyDescent="0.25">
      <c r="A2" s="6" t="s">
        <v>59</v>
      </c>
      <c r="C2" s="19" t="s">
        <v>82</v>
      </c>
      <c r="D2" s="20"/>
      <c r="E2" s="21"/>
      <c r="F2" s="20"/>
      <c r="G2" s="21"/>
      <c r="H2" s="22"/>
    </row>
    <row r="3" spans="1:46" x14ac:dyDescent="0.2">
      <c r="A3" s="6" t="s">
        <v>60</v>
      </c>
      <c r="AP3" s="17"/>
      <c r="AQ3" s="17"/>
      <c r="AR3" s="17"/>
      <c r="AS3" s="17"/>
      <c r="AT3" s="17"/>
    </row>
    <row r="4" spans="1:46" s="16" customFormat="1" x14ac:dyDescent="0.2">
      <c r="A4" s="13" t="s">
        <v>61</v>
      </c>
      <c r="B4" s="14" t="s">
        <v>23</v>
      </c>
      <c r="C4" s="15"/>
      <c r="D4" s="14" t="s">
        <v>25</v>
      </c>
      <c r="E4" s="15"/>
      <c r="F4" s="14" t="s">
        <v>26</v>
      </c>
      <c r="G4" s="15"/>
      <c r="H4" s="14" t="s">
        <v>27</v>
      </c>
      <c r="I4" s="15"/>
      <c r="J4" s="14" t="s">
        <v>28</v>
      </c>
      <c r="K4" s="15"/>
      <c r="L4" s="14" t="s">
        <v>29</v>
      </c>
      <c r="M4" s="15"/>
      <c r="N4" s="14" t="s">
        <v>32</v>
      </c>
      <c r="O4" s="15"/>
      <c r="P4" s="14" t="s">
        <v>33</v>
      </c>
      <c r="Q4" s="15"/>
      <c r="R4" s="14" t="s">
        <v>34</v>
      </c>
      <c r="S4" s="15"/>
      <c r="T4" s="14" t="s">
        <v>35</v>
      </c>
      <c r="U4" s="15"/>
      <c r="V4" s="14" t="s">
        <v>36</v>
      </c>
      <c r="W4" s="15"/>
      <c r="X4" s="14" t="s">
        <v>39</v>
      </c>
      <c r="Y4" s="15"/>
      <c r="Z4" s="14" t="s">
        <v>41</v>
      </c>
      <c r="AA4" s="15"/>
      <c r="AB4" s="14" t="s">
        <v>42</v>
      </c>
      <c r="AC4" s="15"/>
      <c r="AD4" s="14" t="s">
        <v>43</v>
      </c>
      <c r="AE4" s="15"/>
      <c r="AF4" s="14" t="s">
        <v>44</v>
      </c>
      <c r="AG4" s="15"/>
      <c r="AH4" s="14" t="s">
        <v>45</v>
      </c>
      <c r="AI4" s="15"/>
      <c r="AJ4" s="14" t="s">
        <v>46</v>
      </c>
      <c r="AK4" s="15"/>
      <c r="AL4" s="14" t="s">
        <v>47</v>
      </c>
      <c r="AM4" s="15"/>
      <c r="AN4" s="14" t="s">
        <v>48</v>
      </c>
      <c r="AO4" s="15"/>
      <c r="AP4" s="17"/>
      <c r="AQ4" s="17"/>
      <c r="AR4" s="17"/>
      <c r="AS4" s="17"/>
      <c r="AT4" s="17"/>
    </row>
    <row r="5" spans="1:46" x14ac:dyDescent="0.2">
      <c r="A5" s="9"/>
      <c r="B5" s="7" t="s">
        <v>62</v>
      </c>
      <c r="D5" s="7" t="s">
        <v>63</v>
      </c>
      <c r="F5" s="7" t="s">
        <v>64</v>
      </c>
      <c r="H5" s="7" t="s">
        <v>65</v>
      </c>
      <c r="J5" s="7" t="s">
        <v>66</v>
      </c>
      <c r="L5" s="7" t="s">
        <v>67</v>
      </c>
      <c r="N5" s="7" t="s">
        <v>68</v>
      </c>
      <c r="P5" s="7" t="s">
        <v>69</v>
      </c>
      <c r="R5" s="7" t="s">
        <v>70</v>
      </c>
      <c r="T5" s="7" t="s">
        <v>71</v>
      </c>
      <c r="V5" s="7" t="s">
        <v>72</v>
      </c>
      <c r="X5" s="7" t="s">
        <v>73</v>
      </c>
      <c r="Z5" s="7" t="s">
        <v>74</v>
      </c>
      <c r="AB5" s="7" t="s">
        <v>75</v>
      </c>
      <c r="AD5" s="7" t="s">
        <v>76</v>
      </c>
      <c r="AF5" s="7" t="s">
        <v>77</v>
      </c>
      <c r="AH5" s="7" t="s">
        <v>78</v>
      </c>
      <c r="AJ5" s="7" t="s">
        <v>79</v>
      </c>
      <c r="AL5" s="7" t="s">
        <v>80</v>
      </c>
      <c r="AN5" s="7" t="s">
        <v>81</v>
      </c>
      <c r="AP5" s="17"/>
      <c r="AQ5" s="18"/>
      <c r="AR5" s="17"/>
      <c r="AS5" s="17"/>
      <c r="AT5" s="17"/>
    </row>
    <row r="6" spans="1:46" x14ac:dyDescent="0.2">
      <c r="A6" s="11">
        <v>34365</v>
      </c>
      <c r="B6" s="7">
        <v>177.22</v>
      </c>
      <c r="D6" s="7">
        <v>252.99</v>
      </c>
      <c r="F6" s="7">
        <v>84.51</v>
      </c>
      <c r="H6" s="7">
        <v>46.89</v>
      </c>
      <c r="J6" s="7">
        <v>92.54</v>
      </c>
      <c r="L6" s="7">
        <v>80.66</v>
      </c>
      <c r="N6" s="7">
        <v>93.49</v>
      </c>
      <c r="P6" s="7">
        <v>108.6</v>
      </c>
      <c r="R6" s="7">
        <v>124.47</v>
      </c>
      <c r="T6" s="7">
        <v>116.95</v>
      </c>
      <c r="V6" s="7">
        <v>120.02</v>
      </c>
      <c r="X6" s="7">
        <v>98.36</v>
      </c>
      <c r="Z6" s="7">
        <v>60.83</v>
      </c>
      <c r="AB6" s="7">
        <v>48.59</v>
      </c>
      <c r="AD6" s="7">
        <v>119.32</v>
      </c>
      <c r="AF6" s="7">
        <v>100.15</v>
      </c>
      <c r="AH6" s="7">
        <v>122.55</v>
      </c>
      <c r="AJ6" s="7">
        <v>108.58</v>
      </c>
      <c r="AL6" s="7">
        <v>72.099999999999994</v>
      </c>
      <c r="AN6" s="7">
        <v>71.16</v>
      </c>
      <c r="AP6" s="17"/>
      <c r="AQ6" s="17"/>
      <c r="AR6" s="17"/>
      <c r="AS6" s="17"/>
      <c r="AT6" s="17"/>
    </row>
    <row r="7" spans="1:46" x14ac:dyDescent="0.2">
      <c r="A7" s="11">
        <v>34393</v>
      </c>
      <c r="B7" s="7">
        <v>184.59</v>
      </c>
      <c r="C7" s="8">
        <f>(B7-B6)/B6*100</f>
        <v>4.1586728360230243</v>
      </c>
      <c r="D7" s="7">
        <v>252.46</v>
      </c>
      <c r="E7" s="8">
        <f>(D7-D6)/D6*100</f>
        <v>-0.20949444642080756</v>
      </c>
      <c r="F7" s="7">
        <v>82.5</v>
      </c>
      <c r="G7" s="8">
        <f>(F7-F6)/F6*100</f>
        <v>-2.3784167554135665</v>
      </c>
      <c r="H7" s="7">
        <v>47.39</v>
      </c>
      <c r="I7" s="8">
        <f>(H7-H6)/H6*100</f>
        <v>1.0663254425250588</v>
      </c>
      <c r="J7" s="7">
        <v>92.51</v>
      </c>
      <c r="K7" s="8">
        <f>(J7-J6)/J6*100</f>
        <v>-3.2418413658959512E-2</v>
      </c>
      <c r="L7" s="7">
        <v>82.9</v>
      </c>
      <c r="M7" s="8">
        <f>(L7-L6)/L6*100</f>
        <v>2.777089015621137</v>
      </c>
      <c r="N7" s="7">
        <v>93.4</v>
      </c>
      <c r="O7" s="8">
        <f>(N7-N6)/N6*100</f>
        <v>-9.6266980425702434E-2</v>
      </c>
      <c r="P7" s="7">
        <v>107.89</v>
      </c>
      <c r="Q7" s="8">
        <f>(P7-P6)/P6*100</f>
        <v>-0.6537753222836038</v>
      </c>
      <c r="R7" s="7">
        <v>124.16</v>
      </c>
      <c r="S7" s="8">
        <f>(R7-R6)/R6*100</f>
        <v>-0.24905599742910123</v>
      </c>
      <c r="T7" s="7">
        <v>114.11</v>
      </c>
      <c r="U7" s="8">
        <f>(T7-T6)/T6*100</f>
        <v>-2.4283882000855095</v>
      </c>
      <c r="V7" s="7">
        <v>119.38</v>
      </c>
      <c r="W7" s="8">
        <f>(V7-V6)/V6*100</f>
        <v>-0.53324445925679098</v>
      </c>
      <c r="X7" s="7">
        <v>98.19</v>
      </c>
      <c r="Y7" s="8">
        <f>(X7-X6)/X6*100</f>
        <v>-0.17283448556323883</v>
      </c>
      <c r="Z7" s="7">
        <v>59.62</v>
      </c>
      <c r="AA7" s="8">
        <f>(Z7-Z6)/Z6*100</f>
        <v>-1.9891500904159147</v>
      </c>
      <c r="AB7" s="7">
        <v>47.62</v>
      </c>
      <c r="AC7" s="8">
        <f>(AB7-AB6)/AB6*100</f>
        <v>-1.9962955340605184</v>
      </c>
      <c r="AD7" s="7">
        <v>118.49</v>
      </c>
      <c r="AE7" s="8">
        <f>(AD7-AD6)/AD6*100</f>
        <v>-0.69560844787126919</v>
      </c>
      <c r="AF7" s="7">
        <v>100.23</v>
      </c>
      <c r="AG7" s="8">
        <f>(AF7-AF6)/AF6*100</f>
        <v>7.9880179730402692E-2</v>
      </c>
      <c r="AH7" s="7">
        <v>120.21</v>
      </c>
      <c r="AI7" s="8">
        <f>(AH7-AH6)/AH6*100</f>
        <v>-1.9094247246022058</v>
      </c>
      <c r="AJ7" s="7">
        <v>107.7</v>
      </c>
      <c r="AK7" s="8">
        <f>(AJ7-AJ6)/AJ6*100</f>
        <v>-0.81046233192116002</v>
      </c>
      <c r="AL7" s="7">
        <v>64.11</v>
      </c>
      <c r="AM7" s="8">
        <f>(AL7-AL6)/AL6*100</f>
        <v>-11.081830790568649</v>
      </c>
      <c r="AN7" s="7">
        <v>70.48</v>
      </c>
      <c r="AO7" s="8">
        <f>(AN7-AN6)/AN6*100</f>
        <v>-0.95559302979200766</v>
      </c>
      <c r="AP7" s="17"/>
      <c r="AQ7" s="17"/>
      <c r="AR7" s="17"/>
      <c r="AS7" s="17"/>
      <c r="AT7" s="17"/>
    </row>
    <row r="8" spans="1:46" x14ac:dyDescent="0.2">
      <c r="A8" s="11">
        <v>34424</v>
      </c>
      <c r="B8" s="7">
        <v>186.07</v>
      </c>
      <c r="C8" s="8">
        <f t="shared" ref="C8:C71" si="0">(B8-B7)/B7*100</f>
        <v>0.80177691099192261</v>
      </c>
      <c r="D8" s="7">
        <v>249.7</v>
      </c>
      <c r="E8" s="8">
        <f t="shared" ref="E8:E71" si="1">(D8-D7)/D7*100</f>
        <v>-1.093242493860421</v>
      </c>
      <c r="F8" s="7">
        <v>82.94</v>
      </c>
      <c r="G8" s="8">
        <f t="shared" ref="G8:G71" si="2">(F8-F7)/F7*100</f>
        <v>0.53333333333333055</v>
      </c>
      <c r="H8" s="7">
        <v>39.44</v>
      </c>
      <c r="I8" s="8">
        <f t="shared" ref="I8:I71" si="3">(H8-H7)/H7*100</f>
        <v>-16.775691074066266</v>
      </c>
      <c r="J8" s="7">
        <v>92.24</v>
      </c>
      <c r="K8" s="8">
        <f t="shared" ref="K8:K71" si="4">(J8-J7)/J7*100</f>
        <v>-0.29186033942277617</v>
      </c>
      <c r="L8" s="7">
        <v>83.56</v>
      </c>
      <c r="M8" s="8">
        <f t="shared" ref="M8:M71" si="5">(L8-L7)/L7*100</f>
        <v>0.79613992762363872</v>
      </c>
      <c r="N8" s="7">
        <v>93.51</v>
      </c>
      <c r="O8" s="8">
        <f t="shared" ref="O8:O71" si="6">(N8-N7)/N7*100</f>
        <v>0.117773019271948</v>
      </c>
      <c r="P8" s="7">
        <v>106.23</v>
      </c>
      <c r="Q8" s="8">
        <f t="shared" ref="Q8:Q71" si="7">(P8-P7)/P7*100</f>
        <v>-1.5386041338400192</v>
      </c>
      <c r="R8" s="7">
        <v>124.36</v>
      </c>
      <c r="S8" s="8">
        <f t="shared" ref="S8:S71" si="8">(R8-R7)/R7*100</f>
        <v>0.16108247422680641</v>
      </c>
      <c r="T8" s="7">
        <v>114.89</v>
      </c>
      <c r="U8" s="8">
        <f t="shared" ref="U8:U71" si="9">(T8-T7)/T7*100</f>
        <v>0.68355095960038659</v>
      </c>
      <c r="V8" s="7">
        <v>112.96</v>
      </c>
      <c r="W8" s="8">
        <f t="shared" ref="W8:W71" si="10">(V8-V7)/V7*100</f>
        <v>-5.3777852236555557</v>
      </c>
      <c r="X8" s="7">
        <v>97.27</v>
      </c>
      <c r="Y8" s="8">
        <f t="shared" ref="Y8:Y71" si="11">(X8-X7)/X7*100</f>
        <v>-0.93695895712394506</v>
      </c>
      <c r="Z8" s="7">
        <v>59.51</v>
      </c>
      <c r="AA8" s="8">
        <f t="shared" ref="AA8:AA71" si="12">(Z8-Z7)/Z7*100</f>
        <v>-0.18450184501844924</v>
      </c>
      <c r="AB8" s="7">
        <v>46</v>
      </c>
      <c r="AC8" s="8">
        <f t="shared" ref="AC8:AC71" si="13">(AB8-AB7)/AB7*100</f>
        <v>-3.4019319613607677</v>
      </c>
      <c r="AD8" s="7">
        <v>117.27</v>
      </c>
      <c r="AE8" s="8">
        <f t="shared" ref="AE8:AE71" si="14">(AD8-AD7)/AD7*100</f>
        <v>-1.0296227529749336</v>
      </c>
      <c r="AF8" s="7">
        <v>99.06</v>
      </c>
      <c r="AG8" s="8">
        <f t="shared" ref="AG8:AG71" si="15">(AF8-AF7)/AF7*100</f>
        <v>-1.1673151750972779</v>
      </c>
      <c r="AH8" s="7">
        <v>119.18</v>
      </c>
      <c r="AI8" s="8">
        <f t="shared" ref="AI8:AI71" si="16">(AH8-AH7)/AH7*100</f>
        <v>-0.85683387405372846</v>
      </c>
      <c r="AJ8" s="7">
        <v>107.63</v>
      </c>
      <c r="AK8" s="8">
        <f t="shared" ref="AK8:AK71" si="17">(AJ8-AJ7)/AJ7*100</f>
        <v>-6.4995357474472965E-2</v>
      </c>
      <c r="AL8" s="7">
        <v>56.46</v>
      </c>
      <c r="AM8" s="8">
        <f t="shared" ref="AM8:AM71" si="18">(AL8-AL7)/AL7*100</f>
        <v>-11.932615816565276</v>
      </c>
      <c r="AN8" s="7">
        <v>73.09</v>
      </c>
      <c r="AO8" s="8">
        <f t="shared" ref="AO8:AO71" si="19">(AN8-AN7)/AN7*100</f>
        <v>3.7031782065834267</v>
      </c>
      <c r="AP8" s="17"/>
      <c r="AQ8" s="17"/>
      <c r="AR8" s="17"/>
      <c r="AS8" s="17"/>
      <c r="AT8" s="17"/>
    </row>
    <row r="9" spans="1:46" x14ac:dyDescent="0.2">
      <c r="A9" s="11">
        <v>34454</v>
      </c>
      <c r="B9" s="7">
        <v>139.49</v>
      </c>
      <c r="C9" s="8">
        <f t="shared" si="0"/>
        <v>-25.03358950932444</v>
      </c>
      <c r="D9" s="7">
        <v>250.06</v>
      </c>
      <c r="E9" s="8">
        <f>(D9-D8)/D8*100</f>
        <v>0.14417300760913643</v>
      </c>
      <c r="F9" s="7">
        <v>82.49</v>
      </c>
      <c r="G9" s="8">
        <f t="shared" si="2"/>
        <v>-0.54256088738847708</v>
      </c>
      <c r="H9" s="7">
        <v>41.44</v>
      </c>
      <c r="I9" s="8">
        <f t="shared" si="3"/>
        <v>5.0709939148073024</v>
      </c>
      <c r="J9" s="7">
        <v>93.76</v>
      </c>
      <c r="K9" s="8">
        <f t="shared" si="4"/>
        <v>1.6478751084128471</v>
      </c>
      <c r="L9" s="7">
        <v>85.18</v>
      </c>
      <c r="M9" s="8">
        <f t="shared" si="5"/>
        <v>1.9387266634753524</v>
      </c>
      <c r="N9" s="7">
        <v>94.94</v>
      </c>
      <c r="O9" s="8">
        <f t="shared" si="6"/>
        <v>1.5292482087477195</v>
      </c>
      <c r="P9" s="7">
        <v>105.31</v>
      </c>
      <c r="Q9" s="8">
        <f t="shared" si="7"/>
        <v>-0.86604537324673037</v>
      </c>
      <c r="R9" s="7">
        <v>123.49</v>
      </c>
      <c r="S9" s="8">
        <f t="shared" si="8"/>
        <v>-0.69958185911869142</v>
      </c>
      <c r="T9" s="7">
        <v>115.02</v>
      </c>
      <c r="U9" s="8">
        <f t="shared" si="9"/>
        <v>0.1131517103316176</v>
      </c>
      <c r="V9" s="7">
        <v>111.55</v>
      </c>
      <c r="W9" s="8">
        <f t="shared" si="10"/>
        <v>-1.248229461756371</v>
      </c>
      <c r="X9" s="7">
        <v>97.08</v>
      </c>
      <c r="Y9" s="8">
        <f t="shared" si="11"/>
        <v>-0.19533257941811219</v>
      </c>
      <c r="Z9" s="7">
        <v>60.86</v>
      </c>
      <c r="AA9" s="8">
        <f t="shared" si="12"/>
        <v>2.268526298101162</v>
      </c>
      <c r="AB9" s="7">
        <v>48.44</v>
      </c>
      <c r="AC9" s="8">
        <f t="shared" si="13"/>
        <v>5.3043478260869517</v>
      </c>
      <c r="AD9" s="7">
        <v>117.29</v>
      </c>
      <c r="AE9" s="8">
        <f t="shared" si="14"/>
        <v>1.705466018590452E-2</v>
      </c>
      <c r="AF9" s="7">
        <v>100.34</v>
      </c>
      <c r="AG9" s="8">
        <f t="shared" si="15"/>
        <v>1.2921461740359388</v>
      </c>
      <c r="AH9" s="7">
        <v>115.34</v>
      </c>
      <c r="AI9" s="8">
        <f t="shared" si="16"/>
        <v>-3.2220171169659371</v>
      </c>
      <c r="AJ9" s="7">
        <v>107.21</v>
      </c>
      <c r="AK9" s="8">
        <f t="shared" si="17"/>
        <v>-0.39022577348323118</v>
      </c>
      <c r="AL9" s="7">
        <v>43.04</v>
      </c>
      <c r="AM9" s="8">
        <f t="shared" si="18"/>
        <v>-23.769040028338651</v>
      </c>
      <c r="AN9" s="7">
        <v>67.11</v>
      </c>
      <c r="AO9" s="8">
        <f t="shared" si="19"/>
        <v>-8.1816938021617247</v>
      </c>
      <c r="AP9" s="17"/>
      <c r="AQ9" s="17"/>
      <c r="AR9" s="17"/>
      <c r="AS9" s="17"/>
      <c r="AT9" s="17"/>
    </row>
    <row r="10" spans="1:46" x14ac:dyDescent="0.2">
      <c r="A10" s="11">
        <v>34485</v>
      </c>
      <c r="B10" s="7">
        <v>130.37</v>
      </c>
      <c r="C10" s="8">
        <f t="shared" si="0"/>
        <v>-6.5381030898272314</v>
      </c>
      <c r="D10" s="7">
        <v>249.08</v>
      </c>
      <c r="E10" s="8">
        <f t="shared" si="1"/>
        <v>-0.3919059425737782</v>
      </c>
      <c r="F10" s="7">
        <v>81.63</v>
      </c>
      <c r="G10" s="8">
        <f t="shared" si="2"/>
        <v>-1.0425506121954169</v>
      </c>
      <c r="H10" s="7">
        <v>43.45</v>
      </c>
      <c r="I10" s="8">
        <f t="shared" si="3"/>
        <v>4.8503861003861131</v>
      </c>
      <c r="J10" s="7">
        <v>94.32</v>
      </c>
      <c r="K10" s="8">
        <f t="shared" si="4"/>
        <v>0.59726962457336608</v>
      </c>
      <c r="L10" s="7">
        <v>85.34</v>
      </c>
      <c r="M10" s="8">
        <f t="shared" si="5"/>
        <v>0.18783752054472477</v>
      </c>
      <c r="N10" s="7">
        <v>94.54</v>
      </c>
      <c r="O10" s="8">
        <f t="shared" si="6"/>
        <v>-0.42131872761743361</v>
      </c>
      <c r="P10" s="7">
        <v>104.81</v>
      </c>
      <c r="Q10" s="8">
        <f t="shared" si="7"/>
        <v>-0.47478871902003605</v>
      </c>
      <c r="R10" s="7">
        <v>122.98</v>
      </c>
      <c r="S10" s="8">
        <f t="shared" si="8"/>
        <v>-0.41298890598428289</v>
      </c>
      <c r="T10" s="7">
        <v>117.71</v>
      </c>
      <c r="U10" s="8">
        <f t="shared" si="9"/>
        <v>2.3387237002260459</v>
      </c>
      <c r="V10" s="7">
        <v>112.97</v>
      </c>
      <c r="W10" s="8">
        <f t="shared" si="10"/>
        <v>1.2729717615419109</v>
      </c>
      <c r="X10" s="7">
        <v>98.36</v>
      </c>
      <c r="Y10" s="8">
        <f t="shared" si="11"/>
        <v>1.3185002060156583</v>
      </c>
      <c r="Z10" s="7">
        <v>63.06</v>
      </c>
      <c r="AA10" s="8">
        <f t="shared" si="12"/>
        <v>3.6148537627341484</v>
      </c>
      <c r="AB10" s="7">
        <v>47.81</v>
      </c>
      <c r="AC10" s="8">
        <f t="shared" si="13"/>
        <v>-1.3005780346820717</v>
      </c>
      <c r="AD10" s="7">
        <v>116.06</v>
      </c>
      <c r="AE10" s="8">
        <f t="shared" si="14"/>
        <v>-1.0486827521527871</v>
      </c>
      <c r="AF10" s="7">
        <v>100.96</v>
      </c>
      <c r="AG10" s="8">
        <f t="shared" si="15"/>
        <v>0.61789914291408243</v>
      </c>
      <c r="AH10" s="7">
        <v>112.85</v>
      </c>
      <c r="AI10" s="8">
        <f t="shared" si="16"/>
        <v>-2.1588347494364566</v>
      </c>
      <c r="AJ10" s="7">
        <v>107.62</v>
      </c>
      <c r="AK10" s="8">
        <f t="shared" si="17"/>
        <v>0.38242701240556926</v>
      </c>
      <c r="AL10" s="7">
        <v>45.97</v>
      </c>
      <c r="AM10" s="8">
        <f t="shared" si="18"/>
        <v>6.8076208178438655</v>
      </c>
      <c r="AN10" s="7">
        <v>61.49</v>
      </c>
      <c r="AO10" s="8">
        <f t="shared" si="19"/>
        <v>-8.3743108329608074</v>
      </c>
      <c r="AP10" s="17"/>
      <c r="AQ10" s="17"/>
      <c r="AR10" s="17"/>
      <c r="AS10" s="17"/>
      <c r="AT10" s="17"/>
    </row>
    <row r="11" spans="1:46" x14ac:dyDescent="0.2">
      <c r="A11" s="11">
        <v>34515</v>
      </c>
      <c r="B11" s="7">
        <v>126.54</v>
      </c>
      <c r="C11" s="8">
        <f t="shared" si="0"/>
        <v>-2.9377924369103305</v>
      </c>
      <c r="D11" s="7">
        <v>246.77</v>
      </c>
      <c r="E11" s="8">
        <f t="shared" si="1"/>
        <v>-0.92741287939617878</v>
      </c>
      <c r="F11" s="7">
        <v>83.18</v>
      </c>
      <c r="G11" s="8">
        <f t="shared" si="2"/>
        <v>1.8988117113806338</v>
      </c>
      <c r="H11" s="7">
        <v>45.36</v>
      </c>
      <c r="I11" s="8">
        <f t="shared" si="3"/>
        <v>4.3958573072497042</v>
      </c>
      <c r="J11" s="7">
        <v>94.85</v>
      </c>
      <c r="K11" s="8">
        <f t="shared" si="4"/>
        <v>0.561916878710773</v>
      </c>
      <c r="L11" s="7">
        <v>87.89</v>
      </c>
      <c r="M11" s="8">
        <f t="shared" si="5"/>
        <v>2.9880478087649367</v>
      </c>
      <c r="N11" s="7">
        <v>94.94</v>
      </c>
      <c r="O11" s="8">
        <f t="shared" si="6"/>
        <v>0.42310133276918915</v>
      </c>
      <c r="P11" s="7">
        <v>103.74</v>
      </c>
      <c r="Q11" s="8">
        <f t="shared" si="7"/>
        <v>-1.0208949527716891</v>
      </c>
      <c r="R11" s="7">
        <v>122.83</v>
      </c>
      <c r="S11" s="8">
        <f t="shared" si="8"/>
        <v>-0.12197105220361497</v>
      </c>
      <c r="T11" s="7">
        <v>117.27</v>
      </c>
      <c r="U11" s="8">
        <f t="shared" si="9"/>
        <v>-0.37380001699090792</v>
      </c>
      <c r="V11" s="7">
        <v>111.28</v>
      </c>
      <c r="W11" s="8">
        <f t="shared" si="10"/>
        <v>-1.4959723820483293</v>
      </c>
      <c r="X11" s="7">
        <v>98.39</v>
      </c>
      <c r="Y11" s="8">
        <f t="shared" si="11"/>
        <v>3.0500203334690057E-2</v>
      </c>
      <c r="Z11" s="7">
        <v>63.19</v>
      </c>
      <c r="AA11" s="8">
        <f t="shared" si="12"/>
        <v>0.20615287028226364</v>
      </c>
      <c r="AB11" s="7">
        <v>48.42</v>
      </c>
      <c r="AC11" s="8">
        <f t="shared" si="13"/>
        <v>1.275883706337585</v>
      </c>
      <c r="AD11" s="7">
        <v>115</v>
      </c>
      <c r="AE11" s="8">
        <f t="shared" si="14"/>
        <v>-0.91332069619162703</v>
      </c>
      <c r="AF11" s="7">
        <v>101.72</v>
      </c>
      <c r="AG11" s="8">
        <f t="shared" si="15"/>
        <v>0.75277337559429991</v>
      </c>
      <c r="AH11" s="7">
        <v>112.46</v>
      </c>
      <c r="AI11" s="8">
        <f t="shared" si="16"/>
        <v>-0.34559149313247728</v>
      </c>
      <c r="AJ11" s="7">
        <v>107.61</v>
      </c>
      <c r="AK11" s="8">
        <f t="shared" si="17"/>
        <v>-9.2919531685607838E-3</v>
      </c>
      <c r="AL11" s="7">
        <v>49.9</v>
      </c>
      <c r="AM11" s="8">
        <f t="shared" si="18"/>
        <v>8.5490537306939292</v>
      </c>
      <c r="AN11" s="7">
        <v>53.7</v>
      </c>
      <c r="AO11" s="8">
        <f t="shared" si="19"/>
        <v>-12.668726622214994</v>
      </c>
      <c r="AP11" s="17"/>
      <c r="AQ11" s="17"/>
      <c r="AR11" s="17"/>
      <c r="AS11" s="17"/>
      <c r="AT11" s="17"/>
    </row>
    <row r="12" spans="1:46" x14ac:dyDescent="0.2">
      <c r="A12" s="11">
        <v>34546</v>
      </c>
      <c r="B12" s="7">
        <v>123.89</v>
      </c>
      <c r="C12" s="8">
        <f t="shared" si="0"/>
        <v>-2.0941994626205198</v>
      </c>
      <c r="D12" s="7">
        <v>248.75</v>
      </c>
      <c r="E12" s="8">
        <f t="shared" si="1"/>
        <v>0.80236657616403528</v>
      </c>
      <c r="F12" s="7">
        <v>77.64</v>
      </c>
      <c r="G12" s="8">
        <f t="shared" si="2"/>
        <v>-6.6602548689588907</v>
      </c>
      <c r="H12" s="7">
        <v>45.1</v>
      </c>
      <c r="I12" s="8">
        <f t="shared" si="3"/>
        <v>-0.57319223985890211</v>
      </c>
      <c r="J12" s="7">
        <v>94.44</v>
      </c>
      <c r="K12" s="8">
        <f t="shared" si="4"/>
        <v>-0.432261465471794</v>
      </c>
      <c r="L12" s="7">
        <v>88.54</v>
      </c>
      <c r="M12" s="8">
        <f t="shared" si="5"/>
        <v>0.73956081465468848</v>
      </c>
      <c r="N12" s="7">
        <v>94.11</v>
      </c>
      <c r="O12" s="8">
        <f t="shared" si="6"/>
        <v>-0.87423635980619152</v>
      </c>
      <c r="P12" s="7">
        <v>102.94</v>
      </c>
      <c r="Q12" s="8">
        <f t="shared" si="7"/>
        <v>-0.7711586658955053</v>
      </c>
      <c r="R12" s="7">
        <v>121.86</v>
      </c>
      <c r="S12" s="8">
        <f t="shared" si="8"/>
        <v>-0.78970935439224865</v>
      </c>
      <c r="T12" s="7">
        <v>115.99</v>
      </c>
      <c r="U12" s="8">
        <f t="shared" si="9"/>
        <v>-1.091498251897332</v>
      </c>
      <c r="V12" s="7">
        <v>109.63</v>
      </c>
      <c r="W12" s="8">
        <f t="shared" si="10"/>
        <v>-1.4827462257368851</v>
      </c>
      <c r="X12" s="7">
        <v>99.22</v>
      </c>
      <c r="Y12" s="8">
        <f t="shared" si="11"/>
        <v>0.84358166480333185</v>
      </c>
      <c r="Z12" s="7">
        <v>61.84</v>
      </c>
      <c r="AA12" s="8">
        <f t="shared" si="12"/>
        <v>-2.1364139895553005</v>
      </c>
      <c r="AB12" s="7">
        <v>47.86</v>
      </c>
      <c r="AC12" s="8">
        <f t="shared" si="13"/>
        <v>-1.1565468814539495</v>
      </c>
      <c r="AD12" s="7">
        <v>112.5</v>
      </c>
      <c r="AE12" s="8">
        <f t="shared" si="14"/>
        <v>-2.1739130434782608</v>
      </c>
      <c r="AF12" s="7">
        <v>101.35</v>
      </c>
      <c r="AG12" s="8">
        <f t="shared" si="15"/>
        <v>-0.36374360990956012</v>
      </c>
      <c r="AH12" s="7">
        <v>110.62</v>
      </c>
      <c r="AI12" s="8">
        <f t="shared" si="16"/>
        <v>-1.6361372932598162</v>
      </c>
      <c r="AJ12" s="7">
        <v>106.3</v>
      </c>
      <c r="AK12" s="8">
        <f t="shared" si="17"/>
        <v>-1.2173589815072969</v>
      </c>
      <c r="AL12" s="7">
        <v>49.78</v>
      </c>
      <c r="AM12" s="8">
        <f t="shared" si="18"/>
        <v>-0.24048096192384258</v>
      </c>
      <c r="AN12" s="7">
        <v>55.9</v>
      </c>
      <c r="AO12" s="8">
        <f t="shared" si="19"/>
        <v>4.0968342644320215</v>
      </c>
      <c r="AP12" s="17"/>
      <c r="AQ12" s="17"/>
      <c r="AR12" s="17"/>
      <c r="AS12" s="17"/>
      <c r="AT12" s="17"/>
    </row>
    <row r="13" spans="1:46" x14ac:dyDescent="0.2">
      <c r="A13" s="11">
        <v>34577</v>
      </c>
      <c r="B13" s="7">
        <v>126.87</v>
      </c>
      <c r="C13" s="8">
        <f t="shared" si="0"/>
        <v>2.4053595931875082</v>
      </c>
      <c r="D13" s="7">
        <v>244.63</v>
      </c>
      <c r="E13" s="8">
        <f t="shared" si="1"/>
        <v>-1.6562814070351779</v>
      </c>
      <c r="F13" s="7">
        <v>81.709999999999994</v>
      </c>
      <c r="G13" s="8">
        <f t="shared" si="2"/>
        <v>5.2421432251416702</v>
      </c>
      <c r="H13" s="7">
        <v>46.12</v>
      </c>
      <c r="I13" s="8">
        <f t="shared" si="3"/>
        <v>2.2616407982261553</v>
      </c>
      <c r="J13" s="7">
        <v>94.76</v>
      </c>
      <c r="K13" s="8">
        <f t="shared" si="4"/>
        <v>0.33883947479882187</v>
      </c>
      <c r="L13" s="7">
        <v>88.69</v>
      </c>
      <c r="M13" s="8">
        <f t="shared" si="5"/>
        <v>0.16941495369323634</v>
      </c>
      <c r="N13" s="7">
        <v>94.29</v>
      </c>
      <c r="O13" s="8">
        <f t="shared" si="6"/>
        <v>0.19126554032515866</v>
      </c>
      <c r="P13" s="7">
        <v>103.64</v>
      </c>
      <c r="Q13" s="8">
        <f t="shared" si="7"/>
        <v>0.68000777151739156</v>
      </c>
      <c r="R13" s="7">
        <v>122.4</v>
      </c>
      <c r="S13" s="8">
        <f t="shared" si="8"/>
        <v>0.44313146233383083</v>
      </c>
      <c r="T13" s="7">
        <v>117.1</v>
      </c>
      <c r="U13" s="8">
        <f t="shared" si="9"/>
        <v>0.9569790499180959</v>
      </c>
      <c r="V13" s="7">
        <v>110.24</v>
      </c>
      <c r="W13" s="8">
        <f t="shared" si="10"/>
        <v>0.5564170391316241</v>
      </c>
      <c r="X13" s="7">
        <v>100.08</v>
      </c>
      <c r="Y13" s="8">
        <f t="shared" si="11"/>
        <v>0.86676073372303919</v>
      </c>
      <c r="Z13" s="7">
        <v>62.67</v>
      </c>
      <c r="AA13" s="8">
        <f t="shared" si="12"/>
        <v>1.3421733505821447</v>
      </c>
      <c r="AB13" s="7">
        <v>47.63</v>
      </c>
      <c r="AC13" s="8">
        <f t="shared" si="13"/>
        <v>-0.48056832427914098</v>
      </c>
      <c r="AD13" s="7">
        <v>112.05</v>
      </c>
      <c r="AE13" s="8">
        <f t="shared" si="14"/>
        <v>-0.40000000000000252</v>
      </c>
      <c r="AF13" s="7">
        <v>101.52</v>
      </c>
      <c r="AG13" s="8">
        <f t="shared" si="15"/>
        <v>0.16773556980759913</v>
      </c>
      <c r="AH13" s="7">
        <v>113.83</v>
      </c>
      <c r="AI13" s="8">
        <f t="shared" si="16"/>
        <v>2.9018260712348525</v>
      </c>
      <c r="AJ13" s="7">
        <v>106.27</v>
      </c>
      <c r="AK13" s="8">
        <f t="shared" si="17"/>
        <v>-2.8222013170273886E-2</v>
      </c>
      <c r="AL13" s="7">
        <v>48.16</v>
      </c>
      <c r="AM13" s="8">
        <f t="shared" si="18"/>
        <v>-3.2543190036159193</v>
      </c>
      <c r="AN13" s="7">
        <v>59.5</v>
      </c>
      <c r="AO13" s="8">
        <f t="shared" si="19"/>
        <v>6.4400715563506292</v>
      </c>
    </row>
    <row r="14" spans="1:46" x14ac:dyDescent="0.2">
      <c r="A14" s="11">
        <v>34607</v>
      </c>
      <c r="B14" s="7">
        <v>128.03</v>
      </c>
      <c r="C14" s="8">
        <f t="shared" si="0"/>
        <v>0.9143217466698168</v>
      </c>
      <c r="D14" s="7">
        <v>241.38</v>
      </c>
      <c r="E14" s="8">
        <f t="shared" si="1"/>
        <v>-1.3285369742059436</v>
      </c>
      <c r="F14" s="7">
        <v>85.34</v>
      </c>
      <c r="G14" s="8">
        <f t="shared" si="2"/>
        <v>4.4425406926936848</v>
      </c>
      <c r="H14" s="7">
        <v>45.47</v>
      </c>
      <c r="I14" s="8">
        <f t="shared" si="3"/>
        <v>-1.4093668690372909</v>
      </c>
      <c r="J14" s="7">
        <v>95</v>
      </c>
      <c r="K14" s="8">
        <f t="shared" si="4"/>
        <v>0.2532714225411512</v>
      </c>
      <c r="L14" s="7">
        <v>86.8</v>
      </c>
      <c r="M14" s="8">
        <f t="shared" si="5"/>
        <v>-2.1310181531176013</v>
      </c>
      <c r="N14" s="7">
        <v>93.39</v>
      </c>
      <c r="O14" s="8">
        <f t="shared" si="6"/>
        <v>-0.95450206808782023</v>
      </c>
      <c r="P14" s="7">
        <v>102.5</v>
      </c>
      <c r="Q14" s="8">
        <f t="shared" si="7"/>
        <v>-1.0999614048629878</v>
      </c>
      <c r="R14" s="7">
        <v>120.93</v>
      </c>
      <c r="S14" s="8">
        <f t="shared" si="8"/>
        <v>-1.2009803921568618</v>
      </c>
      <c r="T14" s="7">
        <v>116.64</v>
      </c>
      <c r="U14" s="8">
        <f t="shared" si="9"/>
        <v>-0.39282664389410232</v>
      </c>
      <c r="V14" s="7">
        <v>109.76</v>
      </c>
      <c r="W14" s="8">
        <f t="shared" si="10"/>
        <v>-0.43541364296080348</v>
      </c>
      <c r="X14" s="7">
        <v>100.62</v>
      </c>
      <c r="Y14" s="8">
        <f t="shared" si="11"/>
        <v>0.53956834532374731</v>
      </c>
      <c r="Z14" s="7">
        <v>62.86</v>
      </c>
      <c r="AA14" s="8">
        <f t="shared" si="12"/>
        <v>0.30317536301260206</v>
      </c>
      <c r="AB14" s="7">
        <v>46.5</v>
      </c>
      <c r="AC14" s="8">
        <f t="shared" si="13"/>
        <v>-2.3724543355028396</v>
      </c>
      <c r="AD14" s="7">
        <v>111.02</v>
      </c>
      <c r="AE14" s="8">
        <f t="shared" si="14"/>
        <v>-0.91923248549754666</v>
      </c>
      <c r="AF14" s="7">
        <v>101.61</v>
      </c>
      <c r="AG14" s="8">
        <f t="shared" si="15"/>
        <v>8.8652482269506908E-2</v>
      </c>
      <c r="AH14" s="7">
        <v>115.16</v>
      </c>
      <c r="AI14" s="8">
        <f t="shared" si="16"/>
        <v>1.1684090310111555</v>
      </c>
      <c r="AJ14" s="7">
        <v>106.45</v>
      </c>
      <c r="AK14" s="8">
        <f t="shared" si="17"/>
        <v>0.16937988143408941</v>
      </c>
      <c r="AL14" s="7">
        <v>48.97</v>
      </c>
      <c r="AM14" s="8">
        <f t="shared" si="18"/>
        <v>1.681893687707646</v>
      </c>
      <c r="AN14" s="7">
        <v>61.05</v>
      </c>
      <c r="AO14" s="8">
        <f t="shared" si="19"/>
        <v>2.6050420168067179</v>
      </c>
    </row>
    <row r="15" spans="1:46" x14ac:dyDescent="0.2">
      <c r="A15" s="11">
        <v>34638</v>
      </c>
      <c r="B15" s="7">
        <v>124.37</v>
      </c>
      <c r="C15" s="8">
        <f t="shared" si="0"/>
        <v>-2.8587049910177273</v>
      </c>
      <c r="D15" s="7">
        <v>237.51</v>
      </c>
      <c r="E15" s="8">
        <f t="shared" si="1"/>
        <v>-1.6032811334824777</v>
      </c>
      <c r="F15" s="7">
        <v>88.81</v>
      </c>
      <c r="G15" s="8">
        <f t="shared" si="2"/>
        <v>4.0660885868291521</v>
      </c>
      <c r="H15" s="7">
        <v>45.99</v>
      </c>
      <c r="I15" s="8">
        <f t="shared" si="3"/>
        <v>1.1436111722014584</v>
      </c>
      <c r="J15" s="7">
        <v>94.95</v>
      </c>
      <c r="K15" s="8">
        <f t="shared" si="4"/>
        <v>-5.2631578947365427E-2</v>
      </c>
      <c r="L15" s="7">
        <v>85.68</v>
      </c>
      <c r="M15" s="8">
        <f t="shared" si="5"/>
        <v>-1.2903225806451502</v>
      </c>
      <c r="N15" s="7">
        <v>93.13</v>
      </c>
      <c r="O15" s="8">
        <f t="shared" si="6"/>
        <v>-0.27840239854374677</v>
      </c>
      <c r="P15" s="7">
        <v>102.6</v>
      </c>
      <c r="Q15" s="8">
        <f t="shared" si="7"/>
        <v>9.7560975609750564E-2</v>
      </c>
      <c r="R15" s="7">
        <v>119.85</v>
      </c>
      <c r="S15" s="8">
        <f t="shared" si="8"/>
        <v>-0.89307864053585739</v>
      </c>
      <c r="T15" s="7">
        <v>117.98</v>
      </c>
      <c r="U15" s="8">
        <f t="shared" si="9"/>
        <v>1.1488340192043927</v>
      </c>
      <c r="V15" s="7">
        <v>109.15</v>
      </c>
      <c r="W15" s="8">
        <f t="shared" si="10"/>
        <v>-0.55575801749271081</v>
      </c>
      <c r="X15" s="7">
        <v>102.61</v>
      </c>
      <c r="Y15" s="8">
        <f t="shared" si="11"/>
        <v>1.9777380242496472</v>
      </c>
      <c r="Z15" s="7">
        <v>63.55</v>
      </c>
      <c r="AA15" s="8">
        <f t="shared" si="12"/>
        <v>1.0976773783009828</v>
      </c>
      <c r="AB15" s="7">
        <v>40.79</v>
      </c>
      <c r="AC15" s="8">
        <f t="shared" si="13"/>
        <v>-12.27956989247312</v>
      </c>
      <c r="AD15" s="7">
        <v>109.91</v>
      </c>
      <c r="AE15" s="8">
        <f t="shared" si="14"/>
        <v>-0.99981985227886816</v>
      </c>
      <c r="AF15" s="7">
        <v>101.86</v>
      </c>
      <c r="AG15" s="8">
        <f t="shared" si="15"/>
        <v>0.24603877571105207</v>
      </c>
      <c r="AH15" s="7">
        <v>114.6</v>
      </c>
      <c r="AI15" s="8">
        <f t="shared" si="16"/>
        <v>-0.48627995831886267</v>
      </c>
      <c r="AJ15" s="7">
        <v>105.83</v>
      </c>
      <c r="AK15" s="8">
        <f t="shared" si="17"/>
        <v>-0.58243306716768861</v>
      </c>
      <c r="AL15" s="7">
        <v>52.32</v>
      </c>
      <c r="AM15" s="8">
        <f t="shared" si="18"/>
        <v>6.8409230140902624</v>
      </c>
      <c r="AN15" s="7">
        <v>64.47</v>
      </c>
      <c r="AO15" s="8">
        <f t="shared" si="19"/>
        <v>5.6019656019656052</v>
      </c>
    </row>
    <row r="16" spans="1:46" x14ac:dyDescent="0.2">
      <c r="A16" s="11">
        <v>34668</v>
      </c>
      <c r="B16" s="7">
        <v>121.82</v>
      </c>
      <c r="C16" s="8">
        <f t="shared" si="0"/>
        <v>-2.0503336817560598</v>
      </c>
      <c r="D16" s="7">
        <v>236.63</v>
      </c>
      <c r="E16" s="8">
        <f t="shared" si="1"/>
        <v>-0.37051071533829966</v>
      </c>
      <c r="F16" s="7">
        <v>91.89</v>
      </c>
      <c r="G16" s="8">
        <f t="shared" si="2"/>
        <v>3.4680779191532465</v>
      </c>
      <c r="H16" s="7">
        <v>47.68</v>
      </c>
      <c r="I16" s="8">
        <f t="shared" si="3"/>
        <v>3.6747118938899712</v>
      </c>
      <c r="J16" s="7">
        <v>95.09</v>
      </c>
      <c r="K16" s="8">
        <f t="shared" si="4"/>
        <v>0.14744602422327599</v>
      </c>
      <c r="L16" s="7">
        <v>87.31</v>
      </c>
      <c r="M16" s="8">
        <f t="shared" si="5"/>
        <v>1.9024276377217499</v>
      </c>
      <c r="N16" s="7">
        <v>93.59</v>
      </c>
      <c r="O16" s="8">
        <f t="shared" si="6"/>
        <v>0.49393321163965209</v>
      </c>
      <c r="P16" s="7">
        <v>103.02</v>
      </c>
      <c r="Q16" s="8">
        <f t="shared" si="7"/>
        <v>0.40935672514620053</v>
      </c>
      <c r="R16" s="7">
        <v>120.29</v>
      </c>
      <c r="S16" s="8">
        <f t="shared" si="8"/>
        <v>0.36712557363371878</v>
      </c>
      <c r="T16" s="7">
        <v>116.3</v>
      </c>
      <c r="U16" s="8">
        <f t="shared" si="9"/>
        <v>-1.4239701644346558</v>
      </c>
      <c r="V16" s="7">
        <v>108.95</v>
      </c>
      <c r="W16" s="8">
        <f t="shared" si="10"/>
        <v>-0.1832340815391689</v>
      </c>
      <c r="X16" s="7">
        <v>107.69</v>
      </c>
      <c r="Y16" s="8">
        <f t="shared" si="11"/>
        <v>4.9507845239255417</v>
      </c>
      <c r="Z16" s="7">
        <v>65.48</v>
      </c>
      <c r="AA16" s="8">
        <f t="shared" si="12"/>
        <v>3.0369787568843543</v>
      </c>
      <c r="AB16" s="7">
        <v>44.86</v>
      </c>
      <c r="AC16" s="8">
        <f t="shared" si="13"/>
        <v>9.9779357685707293</v>
      </c>
      <c r="AD16" s="7">
        <v>110.36</v>
      </c>
      <c r="AE16" s="8">
        <f t="shared" si="14"/>
        <v>0.40942589391320428</v>
      </c>
      <c r="AF16" s="7">
        <v>102.96</v>
      </c>
      <c r="AG16" s="8">
        <f t="shared" si="15"/>
        <v>1.0799136069114414</v>
      </c>
      <c r="AH16" s="7">
        <v>115.86</v>
      </c>
      <c r="AI16" s="8">
        <f t="shared" si="16"/>
        <v>1.0994764397905805</v>
      </c>
      <c r="AJ16" s="7">
        <v>105.11</v>
      </c>
      <c r="AK16" s="8">
        <f t="shared" si="17"/>
        <v>-0.68033638854766965</v>
      </c>
      <c r="AL16" s="7">
        <v>54.97</v>
      </c>
      <c r="AM16" s="8">
        <f t="shared" si="18"/>
        <v>5.064984709480119</v>
      </c>
      <c r="AN16" s="7">
        <v>66.3</v>
      </c>
      <c r="AO16" s="8">
        <f t="shared" si="19"/>
        <v>2.8385295486272657</v>
      </c>
    </row>
    <row r="17" spans="1:41" x14ac:dyDescent="0.2">
      <c r="A17" s="11">
        <v>34699</v>
      </c>
      <c r="B17" s="7">
        <v>122.15</v>
      </c>
      <c r="C17" s="8">
        <f t="shared" si="0"/>
        <v>0.27089147923166351</v>
      </c>
      <c r="D17" s="7">
        <v>238.86</v>
      </c>
      <c r="E17" s="8">
        <f t="shared" si="1"/>
        <v>0.94239952668724092</v>
      </c>
      <c r="F17" s="7">
        <v>93.39</v>
      </c>
      <c r="G17" s="8">
        <f t="shared" si="2"/>
        <v>1.6323865491348351</v>
      </c>
      <c r="H17" s="7">
        <v>50.13</v>
      </c>
      <c r="I17" s="8">
        <f t="shared" si="3"/>
        <v>5.1384228187919527</v>
      </c>
      <c r="J17" s="7">
        <v>98.97</v>
      </c>
      <c r="K17" s="8">
        <f t="shared" si="4"/>
        <v>4.0803449363760596</v>
      </c>
      <c r="L17" s="7">
        <v>89.32</v>
      </c>
      <c r="M17" s="8">
        <f t="shared" si="5"/>
        <v>2.302141793608969</v>
      </c>
      <c r="N17" s="7">
        <v>95.54</v>
      </c>
      <c r="O17" s="8">
        <f t="shared" si="6"/>
        <v>2.0835559354631936</v>
      </c>
      <c r="P17" s="7">
        <v>104.02</v>
      </c>
      <c r="Q17" s="8">
        <f t="shared" si="7"/>
        <v>0.97068530382450002</v>
      </c>
      <c r="R17" s="7">
        <v>122.21</v>
      </c>
      <c r="S17" s="8">
        <f t="shared" si="8"/>
        <v>1.5961426552498024</v>
      </c>
      <c r="T17" s="7">
        <v>117.63</v>
      </c>
      <c r="U17" s="8">
        <f t="shared" si="9"/>
        <v>1.1435941530524492</v>
      </c>
      <c r="V17" s="7">
        <v>95.35</v>
      </c>
      <c r="W17" s="8">
        <f t="shared" si="10"/>
        <v>-12.482790270766413</v>
      </c>
      <c r="X17" s="7">
        <v>109.09</v>
      </c>
      <c r="Y17" s="8">
        <f t="shared" si="11"/>
        <v>1.3000278577398141</v>
      </c>
      <c r="Z17" s="7">
        <v>66.959999999999994</v>
      </c>
      <c r="AA17" s="8">
        <f t="shared" si="12"/>
        <v>2.2602321319486709</v>
      </c>
      <c r="AB17" s="7">
        <v>49</v>
      </c>
      <c r="AC17" s="8">
        <f t="shared" si="13"/>
        <v>9.2287115470352212</v>
      </c>
      <c r="AD17" s="7">
        <v>111.34</v>
      </c>
      <c r="AE17" s="8">
        <f t="shared" si="14"/>
        <v>0.8880028996013084</v>
      </c>
      <c r="AF17" s="7">
        <v>103.68</v>
      </c>
      <c r="AG17" s="8">
        <f t="shared" si="15"/>
        <v>0.69930069930071204</v>
      </c>
      <c r="AH17" s="7">
        <v>116.55</v>
      </c>
      <c r="AI17" s="8">
        <f t="shared" si="16"/>
        <v>0.59554634904194514</v>
      </c>
      <c r="AJ17" s="7">
        <v>105.44</v>
      </c>
      <c r="AK17" s="8">
        <f t="shared" si="17"/>
        <v>0.31395680715440805</v>
      </c>
      <c r="AL17" s="7">
        <v>56.86</v>
      </c>
      <c r="AM17" s="8">
        <f t="shared" si="18"/>
        <v>3.4382390394760791</v>
      </c>
      <c r="AN17" s="7">
        <v>68.88</v>
      </c>
      <c r="AO17" s="8">
        <f t="shared" si="19"/>
        <v>3.891402714932124</v>
      </c>
    </row>
    <row r="18" spans="1:41" x14ac:dyDescent="0.2">
      <c r="A18" s="11">
        <v>34730</v>
      </c>
      <c r="B18" s="7">
        <v>129.4</v>
      </c>
      <c r="C18" s="8">
        <f t="shared" si="0"/>
        <v>5.9353254195661069</v>
      </c>
      <c r="D18" s="7">
        <v>239.16</v>
      </c>
      <c r="E18" s="8">
        <f t="shared" si="1"/>
        <v>0.12559658377291422</v>
      </c>
      <c r="F18" s="7">
        <v>94.96</v>
      </c>
      <c r="G18" s="8">
        <f t="shared" si="2"/>
        <v>1.6811221758218153</v>
      </c>
      <c r="H18" s="7">
        <v>50.7</v>
      </c>
      <c r="I18" s="8">
        <f t="shared" si="3"/>
        <v>1.1370436864153206</v>
      </c>
      <c r="J18" s="7">
        <v>98.22</v>
      </c>
      <c r="K18" s="8">
        <f t="shared" si="4"/>
        <v>-0.75780539557441651</v>
      </c>
      <c r="L18" s="7">
        <v>88.94</v>
      </c>
      <c r="M18" s="8">
        <f t="shared" si="5"/>
        <v>-0.42543663233317902</v>
      </c>
      <c r="N18" s="7">
        <v>95.8</v>
      </c>
      <c r="O18" s="8">
        <f t="shared" si="6"/>
        <v>0.27213732468075247</v>
      </c>
      <c r="P18" s="7">
        <v>102.99</v>
      </c>
      <c r="Q18" s="8">
        <f t="shared" si="7"/>
        <v>-0.99019419342434267</v>
      </c>
      <c r="R18" s="7">
        <v>122.5</v>
      </c>
      <c r="S18" s="8">
        <f t="shared" si="8"/>
        <v>0.23729645691842421</v>
      </c>
      <c r="T18" s="7">
        <v>117.52</v>
      </c>
      <c r="U18" s="8">
        <f t="shared" si="9"/>
        <v>-9.3513559466122109E-2</v>
      </c>
      <c r="V18" s="7">
        <v>70.34</v>
      </c>
      <c r="W18" s="8">
        <f t="shared" si="10"/>
        <v>-26.229680125852116</v>
      </c>
      <c r="X18" s="7">
        <v>108.2</v>
      </c>
      <c r="Y18" s="8">
        <f t="shared" si="11"/>
        <v>-0.8158401320011005</v>
      </c>
      <c r="Z18" s="7">
        <v>66.87</v>
      </c>
      <c r="AA18" s="8">
        <f t="shared" si="12"/>
        <v>-0.1344086021505215</v>
      </c>
      <c r="AB18" s="7">
        <v>50.34</v>
      </c>
      <c r="AC18" s="8">
        <f t="shared" si="13"/>
        <v>2.7346938775510274</v>
      </c>
      <c r="AD18" s="7">
        <v>114.91</v>
      </c>
      <c r="AE18" s="8">
        <f t="shared" si="14"/>
        <v>3.2063948266570801</v>
      </c>
      <c r="AF18" s="7">
        <v>103.87</v>
      </c>
      <c r="AG18" s="8">
        <f t="shared" si="15"/>
        <v>0.18325617283950396</v>
      </c>
      <c r="AH18" s="7">
        <v>117.17</v>
      </c>
      <c r="AI18" s="8">
        <f t="shared" si="16"/>
        <v>0.53196053196053583</v>
      </c>
      <c r="AJ18" s="7">
        <v>105.28</v>
      </c>
      <c r="AK18" s="8">
        <f t="shared" si="17"/>
        <v>-0.15174506828527751</v>
      </c>
      <c r="AL18" s="7">
        <v>56.26</v>
      </c>
      <c r="AM18" s="8">
        <f t="shared" si="18"/>
        <v>-1.0552233556102733</v>
      </c>
      <c r="AN18" s="7">
        <v>71.09</v>
      </c>
      <c r="AO18" s="8">
        <f t="shared" si="19"/>
        <v>3.2084785133565741</v>
      </c>
    </row>
    <row r="19" spans="1:41" x14ac:dyDescent="0.2">
      <c r="A19" s="11">
        <v>34758</v>
      </c>
      <c r="B19" s="7">
        <v>125.25</v>
      </c>
      <c r="C19" s="8">
        <f t="shared" si="0"/>
        <v>-3.2071097372488451</v>
      </c>
      <c r="D19" s="7">
        <v>236.34</v>
      </c>
      <c r="E19" s="8">
        <f t="shared" si="1"/>
        <v>-1.1791269443050649</v>
      </c>
      <c r="F19" s="7">
        <v>95.66</v>
      </c>
      <c r="G19" s="8">
        <f t="shared" si="2"/>
        <v>0.73715248525695332</v>
      </c>
      <c r="H19" s="7">
        <v>51.99</v>
      </c>
      <c r="I19" s="8">
        <f t="shared" si="3"/>
        <v>2.54437869822485</v>
      </c>
      <c r="J19" s="7">
        <v>96.19</v>
      </c>
      <c r="K19" s="8">
        <f t="shared" si="4"/>
        <v>-2.066788841376503</v>
      </c>
      <c r="L19" s="7">
        <v>90.67</v>
      </c>
      <c r="M19" s="8">
        <f t="shared" si="5"/>
        <v>1.945131549359123</v>
      </c>
      <c r="N19" s="7">
        <v>95.4</v>
      </c>
      <c r="O19" s="8">
        <f t="shared" si="6"/>
        <v>-0.4175365344467552</v>
      </c>
      <c r="P19" s="7">
        <v>103.23</v>
      </c>
      <c r="Q19" s="8">
        <f t="shared" si="7"/>
        <v>0.23303233323624536</v>
      </c>
      <c r="R19" s="7">
        <v>121.86</v>
      </c>
      <c r="S19" s="8">
        <f t="shared" si="8"/>
        <v>-0.52244897959183723</v>
      </c>
      <c r="T19" s="7">
        <v>117.45</v>
      </c>
      <c r="U19" s="8">
        <f t="shared" si="9"/>
        <v>-5.9564329475828098E-2</v>
      </c>
      <c r="V19" s="7">
        <v>71.790000000000006</v>
      </c>
      <c r="W19" s="8">
        <f t="shared" si="10"/>
        <v>2.0614159795280109</v>
      </c>
      <c r="X19" s="7">
        <v>106.1</v>
      </c>
      <c r="Y19" s="8">
        <f t="shared" si="11"/>
        <v>-1.9408502772643332</v>
      </c>
      <c r="Z19" s="7">
        <v>65.959999999999994</v>
      </c>
      <c r="AA19" s="8">
        <f t="shared" si="12"/>
        <v>-1.3608494093016461</v>
      </c>
      <c r="AB19" s="7">
        <v>49.43</v>
      </c>
      <c r="AC19" s="8">
        <f t="shared" si="13"/>
        <v>-1.8077075883988949</v>
      </c>
      <c r="AD19" s="7">
        <v>114.04</v>
      </c>
      <c r="AE19" s="8">
        <f t="shared" si="14"/>
        <v>-0.75711426333651588</v>
      </c>
      <c r="AF19" s="7">
        <v>103.06</v>
      </c>
      <c r="AG19" s="8">
        <f t="shared" si="15"/>
        <v>-0.77982093000866681</v>
      </c>
      <c r="AH19" s="7">
        <v>115.68</v>
      </c>
      <c r="AI19" s="8">
        <f t="shared" si="16"/>
        <v>-1.2716565673807245</v>
      </c>
      <c r="AJ19" s="7">
        <v>105.12</v>
      </c>
      <c r="AK19" s="8">
        <f t="shared" si="17"/>
        <v>-0.15197568389057428</v>
      </c>
      <c r="AL19" s="7">
        <v>56.51</v>
      </c>
      <c r="AM19" s="8">
        <f t="shared" si="18"/>
        <v>0.44436544614290796</v>
      </c>
      <c r="AN19" s="7">
        <v>72.209999999999994</v>
      </c>
      <c r="AO19" s="8">
        <f t="shared" si="19"/>
        <v>1.5754677169784643</v>
      </c>
    </row>
    <row r="20" spans="1:41" x14ac:dyDescent="0.2">
      <c r="A20" s="11">
        <v>34789</v>
      </c>
      <c r="B20" s="7">
        <v>122.14</v>
      </c>
      <c r="C20" s="8">
        <f t="shared" si="0"/>
        <v>-2.483033932135728</v>
      </c>
      <c r="D20" s="7">
        <v>233.25</v>
      </c>
      <c r="E20" s="8">
        <f t="shared" si="1"/>
        <v>-1.3074384361513087</v>
      </c>
      <c r="F20" s="7">
        <v>89.9</v>
      </c>
      <c r="G20" s="8">
        <f t="shared" si="2"/>
        <v>-6.0213255279113431</v>
      </c>
      <c r="H20" s="7">
        <v>52.14</v>
      </c>
      <c r="I20" s="8">
        <f t="shared" si="3"/>
        <v>0.28851702250432498</v>
      </c>
      <c r="J20" s="7">
        <v>95.53</v>
      </c>
      <c r="K20" s="8">
        <f t="shared" si="4"/>
        <v>-0.68614201060400937</v>
      </c>
      <c r="L20" s="7">
        <v>89.79</v>
      </c>
      <c r="M20" s="8">
        <f t="shared" si="5"/>
        <v>-0.97055255321495026</v>
      </c>
      <c r="N20" s="7">
        <v>92.05</v>
      </c>
      <c r="O20" s="8">
        <f t="shared" si="6"/>
        <v>-3.5115303983228596</v>
      </c>
      <c r="P20" s="7">
        <v>99.81</v>
      </c>
      <c r="Q20" s="8">
        <f t="shared" si="7"/>
        <v>-3.3129904097646046</v>
      </c>
      <c r="R20" s="7">
        <v>121.12</v>
      </c>
      <c r="S20" s="8">
        <f t="shared" si="8"/>
        <v>-0.60725422616116431</v>
      </c>
      <c r="T20" s="7">
        <v>113.99</v>
      </c>
      <c r="U20" s="8">
        <f t="shared" si="9"/>
        <v>-2.9459344401873202</v>
      </c>
      <c r="V20" s="7">
        <v>62.76</v>
      </c>
      <c r="W20" s="8">
        <f t="shared" si="10"/>
        <v>-12.57835353113248</v>
      </c>
      <c r="X20" s="7">
        <v>100.04</v>
      </c>
      <c r="Y20" s="8">
        <f t="shared" si="11"/>
        <v>-5.7115928369462656</v>
      </c>
      <c r="Z20" s="7">
        <v>63.01</v>
      </c>
      <c r="AA20" s="8">
        <f t="shared" si="12"/>
        <v>-4.4724075197089084</v>
      </c>
      <c r="AB20" s="7">
        <v>46.86</v>
      </c>
      <c r="AC20" s="8">
        <f t="shared" si="13"/>
        <v>-5.1992716973497881</v>
      </c>
      <c r="AD20" s="7">
        <v>110.37</v>
      </c>
      <c r="AE20" s="8">
        <f t="shared" si="14"/>
        <v>-3.218169063486497</v>
      </c>
      <c r="AF20" s="7">
        <v>102.26</v>
      </c>
      <c r="AG20" s="8">
        <f t="shared" si="15"/>
        <v>-0.77624684649718334</v>
      </c>
      <c r="AH20" s="7">
        <v>111.73</v>
      </c>
      <c r="AI20" s="8">
        <f t="shared" si="16"/>
        <v>-3.4145919778699887</v>
      </c>
      <c r="AJ20" s="7">
        <v>102.88</v>
      </c>
      <c r="AK20" s="8">
        <f t="shared" si="17"/>
        <v>-2.130898021308989</v>
      </c>
      <c r="AL20" s="7">
        <v>55.22</v>
      </c>
      <c r="AM20" s="8">
        <f t="shared" si="18"/>
        <v>-2.2827818085294624</v>
      </c>
      <c r="AN20" s="7">
        <v>73.16</v>
      </c>
      <c r="AO20" s="8">
        <f t="shared" si="19"/>
        <v>1.3156072566126615</v>
      </c>
    </row>
    <row r="21" spans="1:41" x14ac:dyDescent="0.2">
      <c r="A21" s="11">
        <v>34819</v>
      </c>
      <c r="B21" s="7">
        <v>117.26</v>
      </c>
      <c r="C21" s="8">
        <f t="shared" si="0"/>
        <v>-3.9954150974291758</v>
      </c>
      <c r="D21" s="7">
        <v>230.06</v>
      </c>
      <c r="E21" s="8">
        <f t="shared" si="1"/>
        <v>-1.3676312968917461</v>
      </c>
      <c r="F21" s="7">
        <v>88.23</v>
      </c>
      <c r="G21" s="8">
        <f t="shared" si="2"/>
        <v>-1.8576195773081221</v>
      </c>
      <c r="H21" s="7">
        <v>51.79</v>
      </c>
      <c r="I21" s="8">
        <f t="shared" si="3"/>
        <v>-0.67126965861143351</v>
      </c>
      <c r="J21" s="7">
        <v>97.69</v>
      </c>
      <c r="K21" s="8">
        <f t="shared" si="4"/>
        <v>2.2610698209986357</v>
      </c>
      <c r="L21" s="7">
        <v>88.75</v>
      </c>
      <c r="M21" s="8">
        <f t="shared" si="5"/>
        <v>-1.1582581579240518</v>
      </c>
      <c r="N21" s="7">
        <v>92.31</v>
      </c>
      <c r="O21" s="8">
        <f t="shared" si="6"/>
        <v>0.28245518739815872</v>
      </c>
      <c r="P21" s="7">
        <v>97.89</v>
      </c>
      <c r="Q21" s="8">
        <f t="shared" si="7"/>
        <v>-1.9236549443943509</v>
      </c>
      <c r="R21" s="7">
        <v>119.63</v>
      </c>
      <c r="S21" s="8">
        <f t="shared" si="8"/>
        <v>-1.2301849405548291</v>
      </c>
      <c r="T21" s="7">
        <v>113.44</v>
      </c>
      <c r="U21" s="8">
        <f t="shared" si="9"/>
        <v>-0.4824984647776096</v>
      </c>
      <c r="V21" s="7">
        <v>72.62</v>
      </c>
      <c r="W21" s="8">
        <f t="shared" si="10"/>
        <v>15.710643722116007</v>
      </c>
      <c r="X21" s="7">
        <v>96.29</v>
      </c>
      <c r="Y21" s="8">
        <f t="shared" si="11"/>
        <v>-3.7485005997600953</v>
      </c>
      <c r="Z21" s="7">
        <v>61.59</v>
      </c>
      <c r="AA21" s="8">
        <f t="shared" si="12"/>
        <v>-2.253610538009831</v>
      </c>
      <c r="AB21" s="7">
        <v>46.4</v>
      </c>
      <c r="AC21" s="8">
        <f t="shared" si="13"/>
        <v>-0.98164746052070184</v>
      </c>
      <c r="AD21" s="7">
        <v>107.81</v>
      </c>
      <c r="AE21" s="8">
        <f t="shared" si="14"/>
        <v>-2.3194708707076219</v>
      </c>
      <c r="AF21" s="7">
        <v>101.34</v>
      </c>
      <c r="AG21" s="8">
        <f t="shared" si="15"/>
        <v>-0.89966751417954394</v>
      </c>
      <c r="AH21" s="7">
        <v>110.19</v>
      </c>
      <c r="AI21" s="8">
        <f t="shared" si="16"/>
        <v>-1.378322742325254</v>
      </c>
      <c r="AJ21" s="7">
        <v>100.76</v>
      </c>
      <c r="AK21" s="8">
        <f t="shared" si="17"/>
        <v>-2.0606531881803951</v>
      </c>
      <c r="AL21" s="7">
        <v>56.69</v>
      </c>
      <c r="AM21" s="8">
        <f t="shared" si="18"/>
        <v>2.6620789568996721</v>
      </c>
      <c r="AN21" s="7">
        <v>75.33</v>
      </c>
      <c r="AO21" s="8">
        <f t="shared" si="19"/>
        <v>2.9661016949152565</v>
      </c>
    </row>
    <row r="22" spans="1:41" x14ac:dyDescent="0.2">
      <c r="A22" s="11">
        <v>34850</v>
      </c>
      <c r="B22" s="7">
        <v>119.25</v>
      </c>
      <c r="C22" s="8">
        <f t="shared" si="0"/>
        <v>1.697083404400473</v>
      </c>
      <c r="D22" s="7">
        <v>228.03</v>
      </c>
      <c r="E22" s="8">
        <f t="shared" si="1"/>
        <v>-0.88237850995392564</v>
      </c>
      <c r="F22" s="7">
        <v>91.61</v>
      </c>
      <c r="G22" s="8">
        <f t="shared" si="2"/>
        <v>3.8308965204578889</v>
      </c>
      <c r="H22" s="7">
        <v>52.6</v>
      </c>
      <c r="I22" s="8">
        <f t="shared" si="3"/>
        <v>1.5640084958486238</v>
      </c>
      <c r="J22" s="7">
        <v>102.41</v>
      </c>
      <c r="K22" s="8">
        <f t="shared" si="4"/>
        <v>4.8316101955164292</v>
      </c>
      <c r="L22" s="7">
        <v>89.05</v>
      </c>
      <c r="M22" s="8">
        <f t="shared" si="5"/>
        <v>0.33802816901408134</v>
      </c>
      <c r="N22" s="7">
        <v>93.2</v>
      </c>
      <c r="O22" s="8">
        <f t="shared" si="6"/>
        <v>0.96414256310258972</v>
      </c>
      <c r="P22" s="7">
        <v>98.69</v>
      </c>
      <c r="Q22" s="8">
        <f t="shared" si="7"/>
        <v>0.81724384513228843</v>
      </c>
      <c r="R22" s="7">
        <v>120.94</v>
      </c>
      <c r="S22" s="8">
        <f t="shared" si="8"/>
        <v>1.0950430494023258</v>
      </c>
      <c r="T22" s="7">
        <v>114.87</v>
      </c>
      <c r="U22" s="8">
        <f t="shared" si="9"/>
        <v>1.2605782792665787</v>
      </c>
      <c r="V22" s="7">
        <v>78.959999999999994</v>
      </c>
      <c r="W22" s="8">
        <f t="shared" si="10"/>
        <v>8.730377306527112</v>
      </c>
      <c r="X22" s="7">
        <v>97.56</v>
      </c>
      <c r="Y22" s="8">
        <f t="shared" si="11"/>
        <v>1.3189323917333013</v>
      </c>
      <c r="Z22" s="7">
        <v>61.15</v>
      </c>
      <c r="AA22" s="8">
        <f t="shared" si="12"/>
        <v>-0.71440168858581721</v>
      </c>
      <c r="AB22" s="7">
        <v>49.63</v>
      </c>
      <c r="AC22" s="8">
        <f t="shared" si="13"/>
        <v>6.9612068965517331</v>
      </c>
      <c r="AD22" s="7">
        <v>108.08</v>
      </c>
      <c r="AE22" s="8">
        <f t="shared" si="14"/>
        <v>0.25044058992671925</v>
      </c>
      <c r="AF22" s="7">
        <v>102.05</v>
      </c>
      <c r="AG22" s="8">
        <f t="shared" si="15"/>
        <v>0.70061180185513494</v>
      </c>
      <c r="AH22" s="7">
        <v>109.51</v>
      </c>
      <c r="AI22" s="8">
        <f t="shared" si="16"/>
        <v>-0.61711589073417972</v>
      </c>
      <c r="AJ22" s="7">
        <v>101.86</v>
      </c>
      <c r="AK22" s="8">
        <f t="shared" si="17"/>
        <v>1.0917030567685533</v>
      </c>
      <c r="AL22" s="7">
        <v>57.52</v>
      </c>
      <c r="AM22" s="8">
        <f t="shared" si="18"/>
        <v>1.4641030164050193</v>
      </c>
      <c r="AN22" s="7">
        <v>78.8</v>
      </c>
      <c r="AO22" s="8">
        <f t="shared" si="19"/>
        <v>4.6063985132085472</v>
      </c>
    </row>
    <row r="23" spans="1:41" x14ac:dyDescent="0.2">
      <c r="A23" s="11">
        <v>34880</v>
      </c>
      <c r="B23" s="7">
        <v>113.31</v>
      </c>
      <c r="C23" s="8">
        <f t="shared" si="0"/>
        <v>-4.9811320754716961</v>
      </c>
      <c r="D23" s="7">
        <v>226.24</v>
      </c>
      <c r="E23" s="8">
        <f t="shared" si="1"/>
        <v>-0.78498443187299571</v>
      </c>
      <c r="F23" s="7">
        <v>91.63</v>
      </c>
      <c r="G23" s="8">
        <f t="shared" si="2"/>
        <v>2.1831677764431855E-2</v>
      </c>
      <c r="H23" s="7">
        <v>51.47</v>
      </c>
      <c r="I23" s="8">
        <f t="shared" si="3"/>
        <v>-2.1482889733840351</v>
      </c>
      <c r="J23" s="7">
        <v>103.71</v>
      </c>
      <c r="K23" s="8">
        <f t="shared" si="4"/>
        <v>1.2694072844448756</v>
      </c>
      <c r="L23" s="7">
        <v>89.77</v>
      </c>
      <c r="M23" s="8">
        <f t="shared" si="5"/>
        <v>0.80853453116226714</v>
      </c>
      <c r="N23" s="7">
        <v>92.86</v>
      </c>
      <c r="O23" s="8">
        <f t="shared" si="6"/>
        <v>-0.36480686695279335</v>
      </c>
      <c r="P23" s="7">
        <v>98.49</v>
      </c>
      <c r="Q23" s="8">
        <f t="shared" si="7"/>
        <v>-0.2026547775863845</v>
      </c>
      <c r="R23" s="7">
        <v>120.06</v>
      </c>
      <c r="S23" s="8">
        <f t="shared" si="8"/>
        <v>-0.72763353729121505</v>
      </c>
      <c r="T23" s="7">
        <v>115.7</v>
      </c>
      <c r="U23" s="8">
        <f t="shared" si="9"/>
        <v>0.7225559327935912</v>
      </c>
      <c r="V23" s="7">
        <v>77.77</v>
      </c>
      <c r="W23" s="8">
        <f t="shared" si="10"/>
        <v>-1.5070921985815575</v>
      </c>
      <c r="X23" s="7">
        <v>98.59</v>
      </c>
      <c r="Y23" s="8">
        <f t="shared" si="11"/>
        <v>1.0557605576055773</v>
      </c>
      <c r="Z23" s="7">
        <v>59.86</v>
      </c>
      <c r="AA23" s="8">
        <f t="shared" si="12"/>
        <v>-2.1095666394112826</v>
      </c>
      <c r="AB23" s="7">
        <v>56.08</v>
      </c>
      <c r="AC23" s="8">
        <f t="shared" si="13"/>
        <v>12.99617167036066</v>
      </c>
      <c r="AD23" s="7">
        <v>107.48</v>
      </c>
      <c r="AE23" s="8">
        <f t="shared" si="14"/>
        <v>-0.55514433752775194</v>
      </c>
      <c r="AF23" s="7">
        <v>101.64</v>
      </c>
      <c r="AG23" s="8">
        <f t="shared" si="15"/>
        <v>-0.40176384125428383</v>
      </c>
      <c r="AH23" s="7">
        <v>108.74</v>
      </c>
      <c r="AI23" s="8">
        <f t="shared" si="16"/>
        <v>-0.70313213405169406</v>
      </c>
      <c r="AJ23" s="7">
        <v>101.87</v>
      </c>
      <c r="AK23" s="8">
        <f t="shared" si="17"/>
        <v>9.8173964264727243E-3</v>
      </c>
      <c r="AL23" s="7">
        <v>59.13</v>
      </c>
      <c r="AM23" s="8">
        <f t="shared" si="18"/>
        <v>2.7990264255910979</v>
      </c>
      <c r="AN23" s="7">
        <v>80.31</v>
      </c>
      <c r="AO23" s="8">
        <f t="shared" si="19"/>
        <v>1.9162436548223416</v>
      </c>
    </row>
    <row r="24" spans="1:41" x14ac:dyDescent="0.2">
      <c r="A24" s="11">
        <v>34911</v>
      </c>
      <c r="B24" s="7">
        <v>107.48</v>
      </c>
      <c r="C24" s="8">
        <f t="shared" si="0"/>
        <v>-5.145176948195215</v>
      </c>
      <c r="D24" s="7">
        <v>226.38</v>
      </c>
      <c r="E24" s="8">
        <f t="shared" si="1"/>
        <v>6.1881188118805851E-2</v>
      </c>
      <c r="F24" s="7">
        <v>92.14</v>
      </c>
      <c r="G24" s="8">
        <f t="shared" si="2"/>
        <v>0.55658627087199075</v>
      </c>
      <c r="H24" s="7">
        <v>51.47</v>
      </c>
      <c r="I24" s="8">
        <f t="shared" si="3"/>
        <v>0</v>
      </c>
      <c r="J24" s="7">
        <v>103.3</v>
      </c>
      <c r="K24" s="8">
        <f t="shared" si="4"/>
        <v>-0.3953331404878957</v>
      </c>
      <c r="L24" s="7">
        <v>88.28</v>
      </c>
      <c r="M24" s="8">
        <f t="shared" si="5"/>
        <v>-1.6597972596635793</v>
      </c>
      <c r="N24" s="7">
        <v>93.6</v>
      </c>
      <c r="O24" s="8">
        <f t="shared" si="6"/>
        <v>0.79689855696747236</v>
      </c>
      <c r="P24" s="7">
        <v>99.82</v>
      </c>
      <c r="Q24" s="8">
        <f t="shared" si="7"/>
        <v>1.350390902629707</v>
      </c>
      <c r="R24" s="7">
        <v>121.98</v>
      </c>
      <c r="S24" s="8">
        <f t="shared" si="8"/>
        <v>1.5992003998001012</v>
      </c>
      <c r="T24" s="7">
        <v>116.38</v>
      </c>
      <c r="U24" s="8">
        <f t="shared" si="9"/>
        <v>0.58772687986170491</v>
      </c>
      <c r="V24" s="7">
        <v>80.64</v>
      </c>
      <c r="W24" s="8">
        <f t="shared" si="10"/>
        <v>3.6903690369036966</v>
      </c>
      <c r="X24" s="7">
        <v>100.64</v>
      </c>
      <c r="Y24" s="8">
        <f t="shared" si="11"/>
        <v>2.0793183892889715</v>
      </c>
      <c r="Z24" s="7">
        <v>59.82</v>
      </c>
      <c r="AA24" s="8">
        <f t="shared" si="12"/>
        <v>-6.6822586034078091E-2</v>
      </c>
      <c r="AB24" s="7">
        <v>62.13</v>
      </c>
      <c r="AC24" s="8">
        <f t="shared" si="13"/>
        <v>10.788159771754644</v>
      </c>
      <c r="AD24" s="7">
        <v>107.88</v>
      </c>
      <c r="AE24" s="8">
        <f t="shared" si="14"/>
        <v>0.37216226274654951</v>
      </c>
      <c r="AF24" s="7">
        <v>101.88</v>
      </c>
      <c r="AG24" s="8">
        <f t="shared" si="15"/>
        <v>0.23612750885477654</v>
      </c>
      <c r="AH24" s="7">
        <v>110.16</v>
      </c>
      <c r="AI24" s="8">
        <f t="shared" si="16"/>
        <v>1.3058672061798802</v>
      </c>
      <c r="AJ24" s="7">
        <v>102.76</v>
      </c>
      <c r="AK24" s="8">
        <f t="shared" si="17"/>
        <v>0.87366251104348724</v>
      </c>
      <c r="AL24" s="7">
        <v>57.77</v>
      </c>
      <c r="AM24" s="8">
        <f t="shared" si="18"/>
        <v>-2.300016911889057</v>
      </c>
      <c r="AN24" s="7">
        <v>82.22</v>
      </c>
      <c r="AO24" s="8">
        <f t="shared" si="19"/>
        <v>2.3782841489229196</v>
      </c>
    </row>
    <row r="25" spans="1:41" x14ac:dyDescent="0.2">
      <c r="A25" s="11">
        <v>34942</v>
      </c>
      <c r="B25" s="7">
        <v>112.06</v>
      </c>
      <c r="C25" s="8">
        <f t="shared" si="0"/>
        <v>4.2612579084480817</v>
      </c>
      <c r="D25" s="7">
        <v>228.8</v>
      </c>
      <c r="E25" s="8">
        <f t="shared" si="1"/>
        <v>1.0689990281827089</v>
      </c>
      <c r="F25" s="7">
        <v>93.23</v>
      </c>
      <c r="G25" s="8">
        <f t="shared" si="2"/>
        <v>1.1829824180594786</v>
      </c>
      <c r="H25" s="7">
        <v>51.45</v>
      </c>
      <c r="I25" s="8">
        <f t="shared" si="3"/>
        <v>-3.8857586943843059E-2</v>
      </c>
      <c r="J25" s="7">
        <v>104.26</v>
      </c>
      <c r="K25" s="8">
        <f t="shared" si="4"/>
        <v>0.92933204259439306</v>
      </c>
      <c r="L25" s="7">
        <v>85.37</v>
      </c>
      <c r="M25" s="8">
        <f t="shared" si="5"/>
        <v>-3.2963298595378303</v>
      </c>
      <c r="N25" s="7">
        <v>94.73</v>
      </c>
      <c r="O25" s="8">
        <f t="shared" si="6"/>
        <v>1.2072649572649676</v>
      </c>
      <c r="P25" s="7">
        <v>102.13</v>
      </c>
      <c r="Q25" s="8">
        <f t="shared" si="7"/>
        <v>2.3141654978962154</v>
      </c>
      <c r="R25" s="7">
        <v>124.19</v>
      </c>
      <c r="S25" s="8">
        <f t="shared" si="8"/>
        <v>1.8117724217084716</v>
      </c>
      <c r="T25" s="7">
        <v>118.01</v>
      </c>
      <c r="U25" s="8">
        <f t="shared" si="9"/>
        <v>1.4005842928338286</v>
      </c>
      <c r="V25" s="7">
        <v>81.53</v>
      </c>
      <c r="W25" s="8">
        <f t="shared" si="10"/>
        <v>1.1036706349206358</v>
      </c>
      <c r="X25" s="7">
        <v>103.71</v>
      </c>
      <c r="Y25" s="8">
        <f t="shared" si="11"/>
        <v>3.0504769475357643</v>
      </c>
      <c r="Z25" s="7">
        <v>60.21</v>
      </c>
      <c r="AA25" s="8">
        <f t="shared" si="12"/>
        <v>0.65195586760280932</v>
      </c>
      <c r="AB25" s="7">
        <v>68.27</v>
      </c>
      <c r="AC25" s="8">
        <f t="shared" si="13"/>
        <v>9.8825044262031128</v>
      </c>
      <c r="AD25" s="7">
        <v>110.15</v>
      </c>
      <c r="AE25" s="8">
        <f t="shared" si="14"/>
        <v>2.1041898405635986</v>
      </c>
      <c r="AF25" s="7">
        <v>103.3</v>
      </c>
      <c r="AG25" s="8">
        <f t="shared" si="15"/>
        <v>1.3937966234786041</v>
      </c>
      <c r="AH25" s="7">
        <v>113.27</v>
      </c>
      <c r="AI25" s="8">
        <f t="shared" si="16"/>
        <v>2.8231663035584598</v>
      </c>
      <c r="AJ25" s="7">
        <v>106.05</v>
      </c>
      <c r="AK25" s="8">
        <f t="shared" si="17"/>
        <v>3.2016348773841878</v>
      </c>
      <c r="AL25" s="7">
        <v>57.24</v>
      </c>
      <c r="AM25" s="8">
        <f t="shared" si="18"/>
        <v>-0.9174311926605524</v>
      </c>
      <c r="AN25" s="7">
        <v>87.36</v>
      </c>
      <c r="AO25" s="8">
        <f t="shared" si="19"/>
        <v>6.2515203113597675</v>
      </c>
    </row>
    <row r="26" spans="1:41" x14ac:dyDescent="0.2">
      <c r="A26" s="11">
        <v>34972</v>
      </c>
      <c r="B26" s="7">
        <v>114.19</v>
      </c>
      <c r="C26" s="8">
        <f t="shared" si="0"/>
        <v>1.9007674460110615</v>
      </c>
      <c r="D26" s="7">
        <v>230.21</v>
      </c>
      <c r="E26" s="8">
        <f t="shared" si="1"/>
        <v>0.6162587412587397</v>
      </c>
      <c r="F26" s="7">
        <v>93.65</v>
      </c>
      <c r="G26" s="8">
        <f t="shared" si="2"/>
        <v>0.45049876649147452</v>
      </c>
      <c r="H26" s="7">
        <v>53.67</v>
      </c>
      <c r="I26" s="8">
        <f t="shared" si="3"/>
        <v>4.3148688046647203</v>
      </c>
      <c r="J26" s="7">
        <v>103.61</v>
      </c>
      <c r="K26" s="8">
        <f t="shared" si="4"/>
        <v>-0.62344139650873354</v>
      </c>
      <c r="L26" s="7">
        <v>83.89</v>
      </c>
      <c r="M26" s="8">
        <f t="shared" si="5"/>
        <v>-1.7336300808246503</v>
      </c>
      <c r="N26" s="7">
        <v>90.52</v>
      </c>
      <c r="O26" s="8">
        <f t="shared" si="6"/>
        <v>-4.4442098596009796</v>
      </c>
      <c r="P26" s="7">
        <v>103.18</v>
      </c>
      <c r="Q26" s="8">
        <f t="shared" si="7"/>
        <v>1.0281014393420262</v>
      </c>
      <c r="R26" s="7">
        <v>126.24</v>
      </c>
      <c r="S26" s="8">
        <f t="shared" si="8"/>
        <v>1.6506965134068745</v>
      </c>
      <c r="T26" s="7">
        <v>118.74</v>
      </c>
      <c r="U26" s="8">
        <f t="shared" si="9"/>
        <v>0.61859164477585771</v>
      </c>
      <c r="V26" s="7">
        <v>82.02</v>
      </c>
      <c r="W26" s="8">
        <f t="shared" si="10"/>
        <v>0.60100576474916578</v>
      </c>
      <c r="X26" s="7">
        <v>105.76</v>
      </c>
      <c r="Y26" s="8">
        <f t="shared" si="11"/>
        <v>1.9766657024395058</v>
      </c>
      <c r="Z26" s="7">
        <v>59.76</v>
      </c>
      <c r="AA26" s="8">
        <f t="shared" si="12"/>
        <v>-0.74738415545590908</v>
      </c>
      <c r="AB26" s="7">
        <v>70.819999999999993</v>
      </c>
      <c r="AC26" s="8">
        <f t="shared" si="13"/>
        <v>3.7351691811923207</v>
      </c>
      <c r="AD26" s="7">
        <v>111.23</v>
      </c>
      <c r="AE26" s="8">
        <f t="shared" si="14"/>
        <v>0.98048116205174607</v>
      </c>
      <c r="AF26" s="7">
        <v>102.94</v>
      </c>
      <c r="AG26" s="8">
        <f t="shared" si="15"/>
        <v>-0.34849951597289397</v>
      </c>
      <c r="AH26" s="7">
        <v>113.77</v>
      </c>
      <c r="AI26" s="8">
        <f t="shared" si="16"/>
        <v>0.4414231482298932</v>
      </c>
      <c r="AJ26" s="7">
        <v>108.27</v>
      </c>
      <c r="AK26" s="8">
        <f t="shared" si="17"/>
        <v>2.0933521923620924</v>
      </c>
      <c r="AL26" s="7">
        <v>62.11</v>
      </c>
      <c r="AM26" s="8">
        <f t="shared" si="18"/>
        <v>8.508036338225013</v>
      </c>
      <c r="AN26" s="7">
        <v>89.88</v>
      </c>
      <c r="AO26" s="8">
        <f t="shared" si="19"/>
        <v>2.8846153846153797</v>
      </c>
    </row>
    <row r="27" spans="1:41" x14ac:dyDescent="0.2">
      <c r="A27" s="11">
        <v>35003</v>
      </c>
      <c r="B27" s="7">
        <v>112.83</v>
      </c>
      <c r="C27" s="8">
        <f t="shared" si="0"/>
        <v>-1.190997460373062</v>
      </c>
      <c r="D27" s="7">
        <v>228.81</v>
      </c>
      <c r="E27" s="8">
        <f t="shared" si="1"/>
        <v>-0.6081403935537143</v>
      </c>
      <c r="F27" s="7">
        <v>93.42</v>
      </c>
      <c r="G27" s="8">
        <f t="shared" si="2"/>
        <v>-0.24559530165510299</v>
      </c>
      <c r="H27" s="7">
        <v>53.7</v>
      </c>
      <c r="I27" s="8">
        <f t="shared" si="3"/>
        <v>5.5897149245390604E-2</v>
      </c>
      <c r="J27" s="7">
        <v>100.5</v>
      </c>
      <c r="K27" s="8">
        <f t="shared" si="4"/>
        <v>-3.0016407682656112</v>
      </c>
      <c r="L27" s="7">
        <v>81.91</v>
      </c>
      <c r="M27" s="8">
        <f t="shared" si="5"/>
        <v>-2.3602336392895507</v>
      </c>
      <c r="N27" s="7">
        <v>86.1</v>
      </c>
      <c r="O27" s="8">
        <f t="shared" si="6"/>
        <v>-4.8828988068935066</v>
      </c>
      <c r="P27" s="7">
        <v>103.37</v>
      </c>
      <c r="Q27" s="8">
        <f t="shared" si="7"/>
        <v>0.18414421399495806</v>
      </c>
      <c r="R27" s="7">
        <v>125.73</v>
      </c>
      <c r="S27" s="8">
        <f t="shared" si="8"/>
        <v>-0.40399239543725513</v>
      </c>
      <c r="T27" s="7">
        <v>117.23</v>
      </c>
      <c r="U27" s="8">
        <f t="shared" si="9"/>
        <v>-1.271686036718874</v>
      </c>
      <c r="V27" s="7">
        <v>78.150000000000006</v>
      </c>
      <c r="W27" s="8">
        <f t="shared" si="10"/>
        <v>-4.7183613752743119</v>
      </c>
      <c r="X27" s="7">
        <v>105.39</v>
      </c>
      <c r="Y27" s="8">
        <f t="shared" si="11"/>
        <v>-0.34984871406959583</v>
      </c>
      <c r="Z27" s="7">
        <v>58.73</v>
      </c>
      <c r="AA27" s="8">
        <f t="shared" si="12"/>
        <v>-1.7235609103079002</v>
      </c>
      <c r="AB27" s="7">
        <v>72.41</v>
      </c>
      <c r="AC27" s="8">
        <f t="shared" si="13"/>
        <v>2.2451284947754924</v>
      </c>
      <c r="AD27" s="7">
        <v>110.5</v>
      </c>
      <c r="AE27" s="8">
        <f t="shared" si="14"/>
        <v>-0.6562977613953106</v>
      </c>
      <c r="AF27" s="7">
        <v>103.26</v>
      </c>
      <c r="AG27" s="8">
        <f t="shared" si="15"/>
        <v>0.31086069555081347</v>
      </c>
      <c r="AH27" s="7">
        <v>112.89</v>
      </c>
      <c r="AI27" s="8">
        <f t="shared" si="16"/>
        <v>-0.7734903753186213</v>
      </c>
      <c r="AJ27" s="7">
        <v>108.58</v>
      </c>
      <c r="AK27" s="8">
        <f t="shared" si="17"/>
        <v>0.28632123395215875</v>
      </c>
      <c r="AL27" s="7">
        <v>63.86</v>
      </c>
      <c r="AM27" s="8">
        <f t="shared" si="18"/>
        <v>2.8175817098695863</v>
      </c>
      <c r="AN27" s="7">
        <v>93.31</v>
      </c>
      <c r="AO27" s="8">
        <f t="shared" si="19"/>
        <v>3.8161993769470484</v>
      </c>
    </row>
    <row r="28" spans="1:41" x14ac:dyDescent="0.2">
      <c r="A28" s="11">
        <v>35033</v>
      </c>
      <c r="B28" s="7">
        <v>112.94</v>
      </c>
      <c r="C28" s="8">
        <f t="shared" si="0"/>
        <v>9.7491801825755064E-2</v>
      </c>
      <c r="D28" s="7">
        <v>228.23</v>
      </c>
      <c r="E28" s="8">
        <f t="shared" si="1"/>
        <v>-0.25348542458809165</v>
      </c>
      <c r="F28" s="7">
        <v>94.76</v>
      </c>
      <c r="G28" s="8">
        <f t="shared" si="2"/>
        <v>1.4343823592378542</v>
      </c>
      <c r="H28" s="7">
        <v>54.27</v>
      </c>
      <c r="I28" s="8">
        <f t="shared" si="3"/>
        <v>1.061452513966481</v>
      </c>
      <c r="J28" s="7">
        <v>99.48</v>
      </c>
      <c r="K28" s="8">
        <f t="shared" si="4"/>
        <v>-1.0149253731343244</v>
      </c>
      <c r="L28" s="7">
        <v>81.28</v>
      </c>
      <c r="M28" s="8">
        <f t="shared" si="5"/>
        <v>-0.76913685752654803</v>
      </c>
      <c r="N28" s="7">
        <v>86.27</v>
      </c>
      <c r="O28" s="8">
        <f t="shared" si="6"/>
        <v>0.19744483159117504</v>
      </c>
      <c r="P28" s="7">
        <v>103.53</v>
      </c>
      <c r="Q28" s="8">
        <f t="shared" si="7"/>
        <v>0.15478378639837148</v>
      </c>
      <c r="R28" s="7">
        <v>125.68</v>
      </c>
      <c r="S28" s="8">
        <f t="shared" si="8"/>
        <v>-3.9767756303187109E-2</v>
      </c>
      <c r="T28" s="7">
        <v>117.84</v>
      </c>
      <c r="U28" s="8">
        <f t="shared" si="9"/>
        <v>0.52034462168386886</v>
      </c>
      <c r="V28" s="7">
        <v>70.44</v>
      </c>
      <c r="W28" s="8">
        <f t="shared" si="10"/>
        <v>-9.8656429942418526</v>
      </c>
      <c r="X28" s="7">
        <v>105.21</v>
      </c>
      <c r="Y28" s="8">
        <f t="shared" si="11"/>
        <v>-0.17079419299744458</v>
      </c>
      <c r="Z28" s="7">
        <v>52.12</v>
      </c>
      <c r="AA28" s="8">
        <f t="shared" si="12"/>
        <v>-11.254895283500765</v>
      </c>
      <c r="AB28" s="7">
        <v>75.41</v>
      </c>
      <c r="AC28" s="8">
        <f t="shared" si="13"/>
        <v>4.1430741610274824</v>
      </c>
      <c r="AD28" s="7">
        <v>110.54</v>
      </c>
      <c r="AE28" s="8">
        <f t="shared" si="14"/>
        <v>3.6199095022630093E-2</v>
      </c>
      <c r="AF28" s="7">
        <v>104.61</v>
      </c>
      <c r="AG28" s="8">
        <f t="shared" si="15"/>
        <v>1.3073794305636202</v>
      </c>
      <c r="AH28" s="7">
        <v>113.57</v>
      </c>
      <c r="AI28" s="8">
        <f t="shared" si="16"/>
        <v>0.6023562760208987</v>
      </c>
      <c r="AJ28" s="7">
        <v>108.79</v>
      </c>
      <c r="AK28" s="8">
        <f t="shared" si="17"/>
        <v>0.19340578375392151</v>
      </c>
      <c r="AL28" s="7">
        <v>64.41</v>
      </c>
      <c r="AM28" s="8">
        <f t="shared" si="18"/>
        <v>0.86125900407140166</v>
      </c>
      <c r="AN28" s="7">
        <v>99.57</v>
      </c>
      <c r="AO28" s="8">
        <f t="shared" si="19"/>
        <v>6.7088200621583871</v>
      </c>
    </row>
    <row r="29" spans="1:41" x14ac:dyDescent="0.2">
      <c r="A29" s="11">
        <v>35064</v>
      </c>
      <c r="B29" s="7">
        <v>113.84</v>
      </c>
      <c r="C29" s="8">
        <f t="shared" si="0"/>
        <v>0.79688330086772241</v>
      </c>
      <c r="D29" s="7">
        <v>228.83</v>
      </c>
      <c r="E29" s="8">
        <f t="shared" si="1"/>
        <v>0.26289269596460713</v>
      </c>
      <c r="F29" s="7">
        <v>96.24</v>
      </c>
      <c r="G29" s="8">
        <f t="shared" si="2"/>
        <v>1.5618404390037881</v>
      </c>
      <c r="H29" s="7">
        <v>55.32</v>
      </c>
      <c r="I29" s="8">
        <f t="shared" si="3"/>
        <v>1.9347705914870041</v>
      </c>
      <c r="J29" s="7">
        <v>100.9</v>
      </c>
      <c r="K29" s="8">
        <f t="shared" si="4"/>
        <v>1.4274225975070383</v>
      </c>
      <c r="L29" s="7">
        <v>86.01</v>
      </c>
      <c r="M29" s="8">
        <f t="shared" si="5"/>
        <v>5.8193897637795322</v>
      </c>
      <c r="N29" s="7">
        <v>85.82</v>
      </c>
      <c r="O29" s="8">
        <f t="shared" si="6"/>
        <v>-0.52161817549554057</v>
      </c>
      <c r="P29" s="7">
        <v>104.52</v>
      </c>
      <c r="Q29" s="8">
        <f t="shared" si="7"/>
        <v>0.95624456679222913</v>
      </c>
      <c r="R29" s="7">
        <v>126.63</v>
      </c>
      <c r="S29" s="8">
        <f t="shared" si="8"/>
        <v>0.75588796944620351</v>
      </c>
      <c r="T29" s="7">
        <v>118.47</v>
      </c>
      <c r="U29" s="8">
        <f t="shared" si="9"/>
        <v>0.53462321792260303</v>
      </c>
      <c r="V29" s="7">
        <v>72.739999999999995</v>
      </c>
      <c r="W29" s="8">
        <f t="shared" si="10"/>
        <v>3.2651902328222562</v>
      </c>
      <c r="X29" s="7">
        <v>105.26</v>
      </c>
      <c r="Y29" s="8">
        <f t="shared" si="11"/>
        <v>4.7523999619818812E-2</v>
      </c>
      <c r="Z29" s="7">
        <v>54.08</v>
      </c>
      <c r="AA29" s="8">
        <f t="shared" si="12"/>
        <v>3.7605525709900252</v>
      </c>
      <c r="AB29" s="7">
        <v>76.989999999999995</v>
      </c>
      <c r="AC29" s="8">
        <f t="shared" si="13"/>
        <v>2.0952128364938316</v>
      </c>
      <c r="AD29" s="7">
        <v>111.17</v>
      </c>
      <c r="AE29" s="8">
        <f t="shared" si="14"/>
        <v>0.56992943730775769</v>
      </c>
      <c r="AF29" s="7">
        <v>104.29</v>
      </c>
      <c r="AG29" s="8">
        <f t="shared" si="15"/>
        <v>-0.30589809769619841</v>
      </c>
      <c r="AH29" s="7">
        <v>114.78</v>
      </c>
      <c r="AI29" s="8">
        <f t="shared" si="16"/>
        <v>1.0654222065686432</v>
      </c>
      <c r="AJ29" s="7">
        <v>109.12</v>
      </c>
      <c r="AK29" s="8">
        <f t="shared" si="17"/>
        <v>0.30333670374115107</v>
      </c>
      <c r="AL29" s="7">
        <v>61.92</v>
      </c>
      <c r="AM29" s="8">
        <f t="shared" si="18"/>
        <v>-3.865859338612009</v>
      </c>
      <c r="AN29" s="7">
        <v>74.38</v>
      </c>
      <c r="AO29" s="8">
        <f t="shared" si="19"/>
        <v>-25.298784774530482</v>
      </c>
    </row>
    <row r="30" spans="1:41" x14ac:dyDescent="0.2">
      <c r="A30" s="11">
        <v>35095</v>
      </c>
      <c r="B30" s="7">
        <v>116.91</v>
      </c>
      <c r="C30" s="8">
        <f t="shared" si="0"/>
        <v>2.6967673928320393</v>
      </c>
      <c r="D30" s="7">
        <v>229.29</v>
      </c>
      <c r="E30" s="8">
        <f t="shared" si="1"/>
        <v>0.20102259319144325</v>
      </c>
      <c r="F30" s="7">
        <v>97.13</v>
      </c>
      <c r="G30" s="8">
        <f t="shared" si="2"/>
        <v>0.92477140482128073</v>
      </c>
      <c r="H30" s="7">
        <v>55.99</v>
      </c>
      <c r="I30" s="8">
        <f t="shared" si="3"/>
        <v>1.2111352133044138</v>
      </c>
      <c r="J30" s="7">
        <v>101.33</v>
      </c>
      <c r="K30" s="8">
        <f t="shared" si="4"/>
        <v>0.42616451932605809</v>
      </c>
      <c r="L30" s="7">
        <v>86.85</v>
      </c>
      <c r="M30" s="8">
        <f t="shared" si="5"/>
        <v>0.97663062434599368</v>
      </c>
      <c r="N30" s="7">
        <v>84.05</v>
      </c>
      <c r="O30" s="8">
        <f t="shared" si="6"/>
        <v>-2.0624563038918624</v>
      </c>
      <c r="P30" s="7">
        <v>107.58</v>
      </c>
      <c r="Q30" s="8">
        <f t="shared" si="7"/>
        <v>2.9276693455797957</v>
      </c>
      <c r="R30" s="7">
        <v>125.94</v>
      </c>
      <c r="S30" s="8">
        <f t="shared" si="8"/>
        <v>-0.54489457474531922</v>
      </c>
      <c r="T30" s="7">
        <v>119.2</v>
      </c>
      <c r="U30" s="8">
        <f t="shared" si="9"/>
        <v>0.61618975268000675</v>
      </c>
      <c r="V30" s="7">
        <v>77.2</v>
      </c>
      <c r="W30" s="8">
        <f t="shared" si="10"/>
        <v>6.1314270002749627</v>
      </c>
      <c r="X30" s="7">
        <v>109.37</v>
      </c>
      <c r="Y30" s="8">
        <f t="shared" si="11"/>
        <v>3.9046171385141548</v>
      </c>
      <c r="Z30" s="7">
        <v>54.08</v>
      </c>
      <c r="AA30" s="8">
        <f t="shared" si="12"/>
        <v>0</v>
      </c>
      <c r="AB30" s="7">
        <v>79.459999999999994</v>
      </c>
      <c r="AC30" s="8">
        <f t="shared" si="13"/>
        <v>3.2082088582932835</v>
      </c>
      <c r="AD30" s="7">
        <v>112.07</v>
      </c>
      <c r="AE30" s="8">
        <f t="shared" si="14"/>
        <v>0.80957092740846592</v>
      </c>
      <c r="AF30" s="7">
        <v>104.64</v>
      </c>
      <c r="AG30" s="8">
        <f t="shared" si="15"/>
        <v>0.33560264646657811</v>
      </c>
      <c r="AH30" s="7">
        <v>117.67</v>
      </c>
      <c r="AI30" s="8">
        <f t="shared" si="16"/>
        <v>2.5178602543997215</v>
      </c>
      <c r="AJ30" s="7">
        <v>110.22</v>
      </c>
      <c r="AK30" s="8">
        <f t="shared" si="17"/>
        <v>1.0080645161290269</v>
      </c>
      <c r="AL30" s="7">
        <v>62.65</v>
      </c>
      <c r="AM30" s="8">
        <f t="shared" si="18"/>
        <v>1.178940568475447</v>
      </c>
      <c r="AN30" s="7">
        <v>67.17</v>
      </c>
      <c r="AO30" s="8">
        <f t="shared" si="19"/>
        <v>-9.6934659854799605</v>
      </c>
    </row>
    <row r="31" spans="1:41" x14ac:dyDescent="0.2">
      <c r="A31" s="11">
        <v>35124</v>
      </c>
      <c r="B31" s="7">
        <v>118.15</v>
      </c>
      <c r="C31" s="8">
        <f t="shared" si="0"/>
        <v>1.0606449405525697</v>
      </c>
      <c r="D31" s="7">
        <v>227.79</v>
      </c>
      <c r="E31" s="8">
        <f t="shared" si="1"/>
        <v>-0.65419337956299883</v>
      </c>
      <c r="F31" s="7">
        <v>97.16</v>
      </c>
      <c r="G31" s="8">
        <f t="shared" si="2"/>
        <v>3.0886440852466938E-2</v>
      </c>
      <c r="H31" s="7">
        <v>54.8</v>
      </c>
      <c r="I31" s="8">
        <f t="shared" si="3"/>
        <v>-2.1253795320593047</v>
      </c>
      <c r="J31" s="7">
        <v>100.82</v>
      </c>
      <c r="K31" s="8">
        <f t="shared" si="4"/>
        <v>-0.50330602980361705</v>
      </c>
      <c r="L31" s="7">
        <v>87.68</v>
      </c>
      <c r="M31" s="8">
        <f t="shared" si="5"/>
        <v>0.95567069660335358</v>
      </c>
      <c r="N31" s="7">
        <v>82.09</v>
      </c>
      <c r="O31" s="8">
        <f t="shared" si="6"/>
        <v>-2.3319452706722115</v>
      </c>
      <c r="P31" s="7">
        <v>108.49</v>
      </c>
      <c r="Q31" s="8">
        <f t="shared" si="7"/>
        <v>0.84588213422568925</v>
      </c>
      <c r="R31" s="7">
        <v>127.07</v>
      </c>
      <c r="S31" s="8">
        <f t="shared" si="8"/>
        <v>0.89725265999682036</v>
      </c>
      <c r="T31" s="7">
        <v>119.91</v>
      </c>
      <c r="U31" s="8">
        <f t="shared" si="9"/>
        <v>0.59563758389261223</v>
      </c>
      <c r="V31" s="7">
        <v>78.260000000000005</v>
      </c>
      <c r="W31" s="8">
        <f t="shared" si="10"/>
        <v>1.3730569948186557</v>
      </c>
      <c r="X31" s="7">
        <v>109.75</v>
      </c>
      <c r="Y31" s="8">
        <f t="shared" si="11"/>
        <v>0.34744445460363488</v>
      </c>
      <c r="Z31" s="7">
        <v>51.4</v>
      </c>
      <c r="AA31" s="8">
        <f t="shared" si="12"/>
        <v>-4.9556213017751478</v>
      </c>
      <c r="AB31" s="7">
        <v>80.17</v>
      </c>
      <c r="AC31" s="8">
        <f t="shared" si="13"/>
        <v>0.89353133652153027</v>
      </c>
      <c r="AD31" s="7">
        <v>112.18</v>
      </c>
      <c r="AE31" s="8">
        <f t="shared" si="14"/>
        <v>9.8152940126718713E-2</v>
      </c>
      <c r="AF31" s="7">
        <v>105.76</v>
      </c>
      <c r="AG31" s="8">
        <f t="shared" si="15"/>
        <v>1.0703363914373132</v>
      </c>
      <c r="AH31" s="7">
        <v>114.01</v>
      </c>
      <c r="AI31" s="8">
        <f t="shared" si="16"/>
        <v>-3.1103934732727088</v>
      </c>
      <c r="AJ31" s="7">
        <v>110.62</v>
      </c>
      <c r="AK31" s="8">
        <f t="shared" si="17"/>
        <v>0.36291054255126631</v>
      </c>
      <c r="AL31" s="7">
        <v>61.12</v>
      </c>
      <c r="AM31" s="8">
        <f t="shared" si="18"/>
        <v>-2.4421388667198745</v>
      </c>
      <c r="AN31" s="7">
        <v>72.41</v>
      </c>
      <c r="AO31" s="8">
        <f t="shared" si="19"/>
        <v>7.8011016822986372</v>
      </c>
    </row>
    <row r="32" spans="1:41" x14ac:dyDescent="0.2">
      <c r="A32" s="11">
        <v>35155</v>
      </c>
      <c r="B32" s="7">
        <v>119.36</v>
      </c>
      <c r="C32" s="8">
        <f t="shared" si="0"/>
        <v>1.0241218789674089</v>
      </c>
      <c r="D32" s="7">
        <v>226.15</v>
      </c>
      <c r="E32" s="8">
        <f t="shared" si="1"/>
        <v>-0.71996136792659315</v>
      </c>
      <c r="F32" s="7">
        <v>96.81</v>
      </c>
      <c r="G32" s="8">
        <f t="shared" si="2"/>
        <v>-0.36023054755042644</v>
      </c>
      <c r="H32" s="7">
        <v>53.45</v>
      </c>
      <c r="I32" s="8">
        <f t="shared" si="3"/>
        <v>-2.463503649635026</v>
      </c>
      <c r="J32" s="7">
        <v>101.1</v>
      </c>
      <c r="K32" s="8">
        <f t="shared" si="4"/>
        <v>0.27772267407260581</v>
      </c>
      <c r="L32" s="7">
        <v>87.38</v>
      </c>
      <c r="M32" s="8">
        <f t="shared" si="5"/>
        <v>-0.34215328467154577</v>
      </c>
      <c r="N32" s="7">
        <v>86.99</v>
      </c>
      <c r="O32" s="8">
        <f t="shared" si="6"/>
        <v>5.9690583505908039</v>
      </c>
      <c r="P32" s="7">
        <v>106.23</v>
      </c>
      <c r="Q32" s="8">
        <f t="shared" si="7"/>
        <v>-2.0831413033459221</v>
      </c>
      <c r="R32" s="7">
        <v>127.46</v>
      </c>
      <c r="S32" s="8">
        <f t="shared" si="8"/>
        <v>0.30691744707641505</v>
      </c>
      <c r="T32" s="7">
        <v>119.4</v>
      </c>
      <c r="U32" s="8">
        <f t="shared" si="9"/>
        <v>-0.42531898924192385</v>
      </c>
      <c r="V32" s="7">
        <v>79.11</v>
      </c>
      <c r="W32" s="8">
        <f t="shared" si="10"/>
        <v>1.0861231791464276</v>
      </c>
      <c r="X32" s="7">
        <v>109.81</v>
      </c>
      <c r="Y32" s="8">
        <f t="shared" si="11"/>
        <v>5.4669703872439433E-2</v>
      </c>
      <c r="Z32" s="7">
        <v>50.63</v>
      </c>
      <c r="AA32" s="8">
        <f t="shared" si="12"/>
        <v>-1.4980544747081634</v>
      </c>
      <c r="AB32" s="7">
        <v>81.03</v>
      </c>
      <c r="AC32" s="8">
        <f t="shared" si="13"/>
        <v>1.0727204690033671</v>
      </c>
      <c r="AD32" s="7">
        <v>112.15</v>
      </c>
      <c r="AE32" s="8">
        <f t="shared" si="14"/>
        <v>-2.67427348903558E-2</v>
      </c>
      <c r="AF32" s="7">
        <v>105.25</v>
      </c>
      <c r="AG32" s="8">
        <f t="shared" si="15"/>
        <v>-0.48222390317700936</v>
      </c>
      <c r="AH32" s="7">
        <v>109.58</v>
      </c>
      <c r="AI32" s="8">
        <f t="shared" si="16"/>
        <v>-3.8856240680642107</v>
      </c>
      <c r="AJ32" s="7">
        <v>110.76</v>
      </c>
      <c r="AK32" s="8">
        <f t="shared" si="17"/>
        <v>0.12655939251491644</v>
      </c>
      <c r="AL32" s="7">
        <v>59.51</v>
      </c>
      <c r="AM32" s="8">
        <f t="shared" si="18"/>
        <v>-2.6341623036649207</v>
      </c>
      <c r="AN32" s="7">
        <v>76.540000000000006</v>
      </c>
      <c r="AO32" s="8">
        <f t="shared" si="19"/>
        <v>5.7036320950145143</v>
      </c>
    </row>
    <row r="33" spans="1:41" x14ac:dyDescent="0.2">
      <c r="A33" s="11">
        <v>35185</v>
      </c>
      <c r="B33" s="7">
        <v>119.88</v>
      </c>
      <c r="C33" s="8">
        <f t="shared" si="0"/>
        <v>0.43565683646112263</v>
      </c>
      <c r="D33" s="7">
        <v>225.89</v>
      </c>
      <c r="E33" s="8">
        <f t="shared" si="1"/>
        <v>-0.11496794163166894</v>
      </c>
      <c r="F33" s="7">
        <v>97.73</v>
      </c>
      <c r="G33" s="8">
        <f t="shared" si="2"/>
        <v>0.95031505009813211</v>
      </c>
      <c r="H33" s="7">
        <v>53</v>
      </c>
      <c r="I33" s="8">
        <f t="shared" si="3"/>
        <v>-0.84190832553789119</v>
      </c>
      <c r="J33" s="7">
        <v>102.71</v>
      </c>
      <c r="K33" s="8">
        <f t="shared" si="4"/>
        <v>1.5924826904055385</v>
      </c>
      <c r="L33" s="7">
        <v>89.56</v>
      </c>
      <c r="M33" s="8">
        <f t="shared" si="5"/>
        <v>2.494850080109873</v>
      </c>
      <c r="N33" s="7">
        <v>88.65</v>
      </c>
      <c r="O33" s="8">
        <f t="shared" si="6"/>
        <v>1.9082653178526394</v>
      </c>
      <c r="P33" s="7">
        <v>107.08</v>
      </c>
      <c r="Q33" s="8">
        <f t="shared" si="7"/>
        <v>0.8001506165866461</v>
      </c>
      <c r="R33" s="7">
        <v>128.27000000000001</v>
      </c>
      <c r="S33" s="8">
        <f t="shared" si="8"/>
        <v>0.63549348815315909</v>
      </c>
      <c r="T33" s="7">
        <v>121.41</v>
      </c>
      <c r="U33" s="8">
        <f t="shared" si="9"/>
        <v>1.6834170854271282</v>
      </c>
      <c r="V33" s="7">
        <v>82.46</v>
      </c>
      <c r="W33" s="8">
        <f t="shared" si="10"/>
        <v>4.234610036657811</v>
      </c>
      <c r="X33" s="7">
        <v>110.08</v>
      </c>
      <c r="Y33" s="8">
        <f t="shared" si="11"/>
        <v>0.24587924597030872</v>
      </c>
      <c r="Z33" s="7">
        <v>51.36</v>
      </c>
      <c r="AA33" s="8">
        <f t="shared" si="12"/>
        <v>1.4418329053920538</v>
      </c>
      <c r="AB33" s="7">
        <v>81.650000000000006</v>
      </c>
      <c r="AC33" s="8">
        <f t="shared" si="13"/>
        <v>0.7651487103541954</v>
      </c>
      <c r="AD33" s="7">
        <v>112.39</v>
      </c>
      <c r="AE33" s="8">
        <f t="shared" si="14"/>
        <v>0.21399910833704403</v>
      </c>
      <c r="AF33" s="7">
        <v>105.11</v>
      </c>
      <c r="AG33" s="8">
        <f t="shared" si="15"/>
        <v>-0.13301662707838535</v>
      </c>
      <c r="AH33" s="7">
        <v>102.97</v>
      </c>
      <c r="AI33" s="8">
        <f t="shared" si="16"/>
        <v>-6.0321226501186338</v>
      </c>
      <c r="AJ33" s="7">
        <v>111.09</v>
      </c>
      <c r="AK33" s="8">
        <f t="shared" si="17"/>
        <v>0.29794149512459217</v>
      </c>
      <c r="AL33" s="7">
        <v>60.11</v>
      </c>
      <c r="AM33" s="8">
        <f t="shared" si="18"/>
        <v>1.0082339102671845</v>
      </c>
      <c r="AN33" s="7">
        <v>68.02</v>
      </c>
      <c r="AO33" s="8">
        <f t="shared" si="19"/>
        <v>-11.131434544029279</v>
      </c>
    </row>
    <row r="34" spans="1:41" x14ac:dyDescent="0.2">
      <c r="A34" s="11">
        <v>35216</v>
      </c>
      <c r="B34" s="7">
        <v>123.77</v>
      </c>
      <c r="C34" s="8">
        <f t="shared" si="0"/>
        <v>3.2449115782449121</v>
      </c>
      <c r="D34" s="7">
        <v>225.84</v>
      </c>
      <c r="E34" s="8">
        <f t="shared" si="1"/>
        <v>-2.2134667315942692E-2</v>
      </c>
      <c r="F34" s="7">
        <v>98.74</v>
      </c>
      <c r="G34" s="8">
        <f t="shared" si="2"/>
        <v>1.0334595313619062</v>
      </c>
      <c r="H34" s="7">
        <v>40.67</v>
      </c>
      <c r="I34" s="8">
        <f t="shared" si="3"/>
        <v>-23.264150943396224</v>
      </c>
      <c r="J34" s="7">
        <v>104.27</v>
      </c>
      <c r="K34" s="8">
        <f t="shared" si="4"/>
        <v>1.5188394508811238</v>
      </c>
      <c r="L34" s="7">
        <v>91.39</v>
      </c>
      <c r="M34" s="8">
        <f t="shared" si="5"/>
        <v>2.0433229120142902</v>
      </c>
      <c r="N34" s="7">
        <v>87.63</v>
      </c>
      <c r="O34" s="8">
        <f t="shared" si="6"/>
        <v>-1.1505922165820759</v>
      </c>
      <c r="P34" s="7">
        <v>107.05</v>
      </c>
      <c r="Q34" s="8">
        <f t="shared" si="7"/>
        <v>-2.8016436309302516E-2</v>
      </c>
      <c r="R34" s="7">
        <v>128.99</v>
      </c>
      <c r="S34" s="8">
        <f t="shared" si="8"/>
        <v>0.56131597411709588</v>
      </c>
      <c r="T34" s="7">
        <v>122.69</v>
      </c>
      <c r="U34" s="8">
        <f t="shared" si="9"/>
        <v>1.0542788897125452</v>
      </c>
      <c r="V34" s="7">
        <v>84.06</v>
      </c>
      <c r="W34" s="8">
        <f t="shared" si="10"/>
        <v>1.9403347077370952</v>
      </c>
      <c r="X34" s="7">
        <v>110.31</v>
      </c>
      <c r="Y34" s="8">
        <f t="shared" si="11"/>
        <v>0.20893895348837571</v>
      </c>
      <c r="Z34" s="7">
        <v>54.21</v>
      </c>
      <c r="AA34" s="8">
        <f t="shared" si="12"/>
        <v>5.5490654205607504</v>
      </c>
      <c r="AB34" s="7">
        <v>82.31</v>
      </c>
      <c r="AC34" s="8">
        <f t="shared" si="13"/>
        <v>0.80832823025106737</v>
      </c>
      <c r="AD34" s="7">
        <v>112.49</v>
      </c>
      <c r="AE34" s="8">
        <f t="shared" si="14"/>
        <v>8.8975887534473094E-2</v>
      </c>
      <c r="AF34" s="7">
        <v>105.51</v>
      </c>
      <c r="AG34" s="8">
        <f t="shared" si="15"/>
        <v>0.38055370564171409</v>
      </c>
      <c r="AH34" s="7">
        <v>100.18</v>
      </c>
      <c r="AI34" s="8">
        <f t="shared" si="16"/>
        <v>-2.7095270467126271</v>
      </c>
      <c r="AJ34" s="7">
        <v>111.23</v>
      </c>
      <c r="AK34" s="8">
        <f t="shared" si="17"/>
        <v>0.12602394454946489</v>
      </c>
      <c r="AL34" s="7">
        <v>59.74</v>
      </c>
      <c r="AM34" s="8">
        <f t="shared" si="18"/>
        <v>-0.61553818000332294</v>
      </c>
      <c r="AN34" s="7">
        <v>57.3</v>
      </c>
      <c r="AO34" s="8">
        <f t="shared" si="19"/>
        <v>-15.760070567480152</v>
      </c>
    </row>
    <row r="35" spans="1:41" x14ac:dyDescent="0.2">
      <c r="A35" s="11">
        <v>35246</v>
      </c>
      <c r="B35" s="7">
        <v>123.29</v>
      </c>
      <c r="C35" s="8">
        <f t="shared" si="0"/>
        <v>-0.38781611052758325</v>
      </c>
      <c r="D35" s="7">
        <v>225.41</v>
      </c>
      <c r="E35" s="8">
        <f t="shared" si="1"/>
        <v>-0.1904002833864713</v>
      </c>
      <c r="F35" s="7">
        <v>99.28</v>
      </c>
      <c r="G35" s="8">
        <f t="shared" si="2"/>
        <v>0.54689082438728609</v>
      </c>
      <c r="H35" s="7">
        <v>40.17</v>
      </c>
      <c r="I35" s="8">
        <f t="shared" si="3"/>
        <v>-1.2294074256208507</v>
      </c>
      <c r="J35" s="7">
        <v>103.84</v>
      </c>
      <c r="K35" s="8">
        <f t="shared" si="4"/>
        <v>-0.41239090821903962</v>
      </c>
      <c r="L35" s="7">
        <v>91.35</v>
      </c>
      <c r="M35" s="8">
        <f t="shared" si="5"/>
        <v>-4.3768464821103241E-2</v>
      </c>
      <c r="N35" s="7">
        <v>87.85</v>
      </c>
      <c r="O35" s="8">
        <f t="shared" si="6"/>
        <v>0.25105557457491595</v>
      </c>
      <c r="P35" s="7">
        <v>107.58</v>
      </c>
      <c r="Q35" s="8">
        <f t="shared" si="7"/>
        <v>0.49509574964969744</v>
      </c>
      <c r="R35" s="7">
        <v>126.78</v>
      </c>
      <c r="S35" s="8">
        <f t="shared" si="8"/>
        <v>-1.7133111093883306</v>
      </c>
      <c r="T35" s="7">
        <v>123.32</v>
      </c>
      <c r="U35" s="8">
        <f t="shared" si="9"/>
        <v>0.51348928193006393</v>
      </c>
      <c r="V35" s="7">
        <v>84.1</v>
      </c>
      <c r="W35" s="8">
        <f t="shared" si="10"/>
        <v>4.7585058291686938E-2</v>
      </c>
      <c r="X35" s="7">
        <v>111.46</v>
      </c>
      <c r="Y35" s="8">
        <f t="shared" si="11"/>
        <v>1.0425165442842821</v>
      </c>
      <c r="Z35" s="7">
        <v>53.48</v>
      </c>
      <c r="AA35" s="8">
        <f t="shared" si="12"/>
        <v>-1.3466150156797712</v>
      </c>
      <c r="AB35" s="7">
        <v>82.09</v>
      </c>
      <c r="AC35" s="8">
        <f t="shared" si="13"/>
        <v>-0.2672822257319874</v>
      </c>
      <c r="AD35" s="7">
        <v>112.57</v>
      </c>
      <c r="AE35" s="8">
        <f t="shared" si="14"/>
        <v>7.1117432660679436E-2</v>
      </c>
      <c r="AF35" s="7">
        <v>105.96</v>
      </c>
      <c r="AG35" s="8">
        <f t="shared" si="15"/>
        <v>0.42649985783336997</v>
      </c>
      <c r="AH35" s="7">
        <v>101.59</v>
      </c>
      <c r="AI35" s="8">
        <f t="shared" si="16"/>
        <v>1.4074665601916514</v>
      </c>
      <c r="AJ35" s="7">
        <v>111.66</v>
      </c>
      <c r="AK35" s="8">
        <f t="shared" si="17"/>
        <v>0.38658635260270846</v>
      </c>
      <c r="AL35" s="7">
        <v>60.01</v>
      </c>
      <c r="AM35" s="8">
        <f t="shared" si="18"/>
        <v>0.45195848677602274</v>
      </c>
      <c r="AN35" s="7">
        <v>61.3</v>
      </c>
      <c r="AO35" s="8">
        <f t="shared" si="19"/>
        <v>6.9808027923211169</v>
      </c>
    </row>
    <row r="36" spans="1:41" x14ac:dyDescent="0.2">
      <c r="A36" s="11">
        <v>35277</v>
      </c>
      <c r="B36" s="7">
        <v>119.12</v>
      </c>
      <c r="C36" s="8">
        <f t="shared" si="0"/>
        <v>-3.3822694460215761</v>
      </c>
      <c r="D36" s="7">
        <v>225.49</v>
      </c>
      <c r="E36" s="8">
        <f t="shared" si="1"/>
        <v>3.5490883279363165E-2</v>
      </c>
      <c r="F36" s="7">
        <v>99.35</v>
      </c>
      <c r="G36" s="8">
        <f t="shared" si="2"/>
        <v>7.0507655116834378E-2</v>
      </c>
      <c r="H36" s="7">
        <v>38.950000000000003</v>
      </c>
      <c r="I36" s="8">
        <f t="shared" si="3"/>
        <v>-3.0370923574807041</v>
      </c>
      <c r="J36" s="7">
        <v>103.52</v>
      </c>
      <c r="K36" s="8">
        <f t="shared" si="4"/>
        <v>-0.30816640986133226</v>
      </c>
      <c r="L36" s="7">
        <v>92.71</v>
      </c>
      <c r="M36" s="8">
        <f t="shared" si="5"/>
        <v>1.4887794198139019</v>
      </c>
      <c r="N36" s="7">
        <v>87.41</v>
      </c>
      <c r="O36" s="8">
        <f t="shared" si="6"/>
        <v>-0.50085372794535887</v>
      </c>
      <c r="P36" s="7">
        <v>108.05</v>
      </c>
      <c r="Q36" s="8">
        <f t="shared" si="7"/>
        <v>0.43688417921546646</v>
      </c>
      <c r="R36" s="7">
        <v>124.87</v>
      </c>
      <c r="S36" s="8">
        <f t="shared" si="8"/>
        <v>-1.5065467739391043</v>
      </c>
      <c r="T36" s="7">
        <v>123.97</v>
      </c>
      <c r="U36" s="8">
        <f t="shared" si="9"/>
        <v>0.52708400908206754</v>
      </c>
      <c r="V36" s="7">
        <v>84.44</v>
      </c>
      <c r="W36" s="8">
        <f t="shared" si="10"/>
        <v>0.404280618311538</v>
      </c>
      <c r="X36" s="7">
        <v>111.83</v>
      </c>
      <c r="Y36" s="8">
        <f t="shared" si="11"/>
        <v>0.33195765296967933</v>
      </c>
      <c r="Z36" s="7">
        <v>55.63</v>
      </c>
      <c r="AA36" s="8">
        <f t="shared" si="12"/>
        <v>4.020194465220654</v>
      </c>
      <c r="AB36" s="7">
        <v>80.819999999999993</v>
      </c>
      <c r="AC36" s="8">
        <f t="shared" si="13"/>
        <v>-1.5470824704592645</v>
      </c>
      <c r="AD36" s="7">
        <v>112.25</v>
      </c>
      <c r="AE36" s="8">
        <f t="shared" si="14"/>
        <v>-0.28426756684728899</v>
      </c>
      <c r="AF36" s="7">
        <v>105.29</v>
      </c>
      <c r="AG36" s="8">
        <f t="shared" si="15"/>
        <v>-0.63231408078519025</v>
      </c>
      <c r="AH36" s="7">
        <v>100.99</v>
      </c>
      <c r="AI36" s="8">
        <f t="shared" si="16"/>
        <v>-0.59060931194015998</v>
      </c>
      <c r="AJ36" s="7">
        <v>111.9</v>
      </c>
      <c r="AK36" s="8">
        <f t="shared" si="17"/>
        <v>0.21493820526599419</v>
      </c>
      <c r="AL36" s="7">
        <v>57.51</v>
      </c>
      <c r="AM36" s="8">
        <f t="shared" si="18"/>
        <v>-4.1659723379436766</v>
      </c>
      <c r="AN36" s="7">
        <v>63.65</v>
      </c>
      <c r="AO36" s="8">
        <f t="shared" si="19"/>
        <v>3.8336052202283875</v>
      </c>
    </row>
    <row r="37" spans="1:41" x14ac:dyDescent="0.2">
      <c r="A37" s="11">
        <v>35308</v>
      </c>
      <c r="B37" s="7">
        <v>119.51</v>
      </c>
      <c r="C37" s="8">
        <f t="shared" si="0"/>
        <v>0.32740094022834165</v>
      </c>
      <c r="D37" s="7">
        <v>224.24</v>
      </c>
      <c r="E37" s="8">
        <f t="shared" si="1"/>
        <v>-0.55434830812896352</v>
      </c>
      <c r="F37" s="7">
        <v>98.56</v>
      </c>
      <c r="G37" s="8">
        <f t="shared" si="2"/>
        <v>-0.79516859587316779</v>
      </c>
      <c r="H37" s="7">
        <v>42.78</v>
      </c>
      <c r="I37" s="8">
        <f t="shared" si="3"/>
        <v>9.8331193838254123</v>
      </c>
      <c r="J37" s="7">
        <v>103.11</v>
      </c>
      <c r="K37" s="8">
        <f t="shared" si="4"/>
        <v>-0.39605873261205238</v>
      </c>
      <c r="L37" s="7">
        <v>94.68</v>
      </c>
      <c r="M37" s="8">
        <f t="shared" si="5"/>
        <v>2.1249056196742675</v>
      </c>
      <c r="N37" s="7">
        <v>87.1</v>
      </c>
      <c r="O37" s="8">
        <f t="shared" si="6"/>
        <v>-0.35465049765473322</v>
      </c>
      <c r="P37" s="7">
        <v>107.15</v>
      </c>
      <c r="Q37" s="8">
        <f t="shared" si="7"/>
        <v>-0.83294770939379126</v>
      </c>
      <c r="R37" s="7">
        <v>123.87</v>
      </c>
      <c r="S37" s="8">
        <f t="shared" si="8"/>
        <v>-0.80083286618082805</v>
      </c>
      <c r="T37" s="7">
        <v>122.96</v>
      </c>
      <c r="U37" s="8">
        <f t="shared" si="9"/>
        <v>-0.81471323707348975</v>
      </c>
      <c r="V37" s="7">
        <v>86.47</v>
      </c>
      <c r="W37" s="8">
        <f t="shared" si="10"/>
        <v>2.4040738986262449</v>
      </c>
      <c r="X37" s="7">
        <v>111.71</v>
      </c>
      <c r="Y37" s="8">
        <f t="shared" si="11"/>
        <v>-0.10730573191451717</v>
      </c>
      <c r="Z37" s="7">
        <v>55.88</v>
      </c>
      <c r="AA37" s="8">
        <f t="shared" si="12"/>
        <v>0.44939780693870213</v>
      </c>
      <c r="AB37" s="7">
        <v>77.650000000000006</v>
      </c>
      <c r="AC37" s="8">
        <f t="shared" si="13"/>
        <v>-3.9222964612719471</v>
      </c>
      <c r="AD37" s="7">
        <v>111.71</v>
      </c>
      <c r="AE37" s="8">
        <f t="shared" si="14"/>
        <v>-0.48106904231626391</v>
      </c>
      <c r="AF37" s="7">
        <v>104.96</v>
      </c>
      <c r="AG37" s="8">
        <f t="shared" si="15"/>
        <v>-0.31342007788015241</v>
      </c>
      <c r="AH37" s="7">
        <v>97.81</v>
      </c>
      <c r="AI37" s="8">
        <f t="shared" si="16"/>
        <v>-3.1488266164966756</v>
      </c>
      <c r="AJ37" s="7">
        <v>112.38</v>
      </c>
      <c r="AK37" s="8">
        <f t="shared" si="17"/>
        <v>0.42895442359248415</v>
      </c>
      <c r="AL37" s="7">
        <v>56.78</v>
      </c>
      <c r="AM37" s="8">
        <f t="shared" si="18"/>
        <v>-1.2693444618327194</v>
      </c>
      <c r="AN37" s="7">
        <v>65.13</v>
      </c>
      <c r="AO37" s="8">
        <f t="shared" si="19"/>
        <v>2.3252160251374656</v>
      </c>
    </row>
    <row r="38" spans="1:41" x14ac:dyDescent="0.2">
      <c r="A38" s="11">
        <v>35338</v>
      </c>
      <c r="B38" s="7">
        <v>120.16</v>
      </c>
      <c r="C38" s="8">
        <f t="shared" si="0"/>
        <v>0.54388754079155843</v>
      </c>
      <c r="D38" s="7">
        <v>224.88</v>
      </c>
      <c r="E38" s="8">
        <f t="shared" si="1"/>
        <v>0.28540849090259829</v>
      </c>
      <c r="F38" s="7">
        <v>98.24</v>
      </c>
      <c r="G38" s="8">
        <f t="shared" si="2"/>
        <v>-0.32467532467533217</v>
      </c>
      <c r="H38" s="7">
        <v>43.44</v>
      </c>
      <c r="I38" s="8">
        <f t="shared" si="3"/>
        <v>1.5427769985974675</v>
      </c>
      <c r="J38" s="7">
        <v>103.51</v>
      </c>
      <c r="K38" s="8">
        <f t="shared" si="4"/>
        <v>0.38793521481913074</v>
      </c>
      <c r="L38" s="7">
        <v>95.95</v>
      </c>
      <c r="M38" s="8">
        <f t="shared" si="5"/>
        <v>1.3413603717786184</v>
      </c>
      <c r="N38" s="7">
        <v>87.29</v>
      </c>
      <c r="O38" s="8">
        <f t="shared" si="6"/>
        <v>0.21814006888635126</v>
      </c>
      <c r="P38" s="7">
        <v>108.04</v>
      </c>
      <c r="Q38" s="8">
        <f t="shared" si="7"/>
        <v>0.83061129258049515</v>
      </c>
      <c r="R38" s="7">
        <v>123.52</v>
      </c>
      <c r="S38" s="8">
        <f t="shared" si="8"/>
        <v>-0.28255429078873695</v>
      </c>
      <c r="T38" s="7">
        <v>123.35</v>
      </c>
      <c r="U38" s="8">
        <f t="shared" si="9"/>
        <v>0.31717631750162706</v>
      </c>
      <c r="V38" s="7">
        <v>87.37</v>
      </c>
      <c r="W38" s="8">
        <f t="shared" si="10"/>
        <v>1.0408234069619586</v>
      </c>
      <c r="X38" s="7">
        <v>111.88</v>
      </c>
      <c r="Y38" s="8">
        <f t="shared" si="11"/>
        <v>0.15217975114134968</v>
      </c>
      <c r="Z38" s="7">
        <v>56.39</v>
      </c>
      <c r="AA38" s="8">
        <f t="shared" si="12"/>
        <v>0.91267000715819258</v>
      </c>
      <c r="AB38" s="7">
        <v>76.83</v>
      </c>
      <c r="AC38" s="8">
        <f t="shared" si="13"/>
        <v>-1.0560206052801124</v>
      </c>
      <c r="AD38" s="7">
        <v>111.87</v>
      </c>
      <c r="AE38" s="8">
        <f t="shared" si="14"/>
        <v>0.14322800107421968</v>
      </c>
      <c r="AF38" s="7">
        <v>105.46</v>
      </c>
      <c r="AG38" s="8">
        <f t="shared" si="15"/>
        <v>0.4763719512195122</v>
      </c>
      <c r="AH38" s="7">
        <v>99.55</v>
      </c>
      <c r="AI38" s="8">
        <f t="shared" si="16"/>
        <v>1.7789592066250841</v>
      </c>
      <c r="AJ38" s="7">
        <v>112.54</v>
      </c>
      <c r="AK38" s="8">
        <f t="shared" si="17"/>
        <v>0.14237408791600892</v>
      </c>
      <c r="AL38" s="7">
        <v>59.37</v>
      </c>
      <c r="AM38" s="8">
        <f t="shared" si="18"/>
        <v>4.5614653046847415</v>
      </c>
      <c r="AN38" s="7">
        <v>67.22</v>
      </c>
      <c r="AO38" s="8">
        <f t="shared" si="19"/>
        <v>3.2089666820205793</v>
      </c>
    </row>
    <row r="39" spans="1:41" x14ac:dyDescent="0.2">
      <c r="A39" s="11">
        <v>35369</v>
      </c>
      <c r="B39" s="7">
        <v>121.2</v>
      </c>
      <c r="C39" s="8">
        <f t="shared" si="0"/>
        <v>0.86551264980027143</v>
      </c>
      <c r="D39" s="7">
        <v>226.62</v>
      </c>
      <c r="E39" s="8">
        <f t="shared" si="1"/>
        <v>0.77374599786553233</v>
      </c>
      <c r="F39" s="7">
        <v>98.11</v>
      </c>
      <c r="G39" s="8">
        <f t="shared" si="2"/>
        <v>-0.1323289902280084</v>
      </c>
      <c r="H39" s="7">
        <v>50.94</v>
      </c>
      <c r="I39" s="8">
        <f t="shared" si="3"/>
        <v>17.265193370165747</v>
      </c>
      <c r="J39" s="7">
        <v>103.58</v>
      </c>
      <c r="K39" s="8">
        <f t="shared" si="4"/>
        <v>6.7626316297935626E-2</v>
      </c>
      <c r="L39" s="7">
        <v>99.1</v>
      </c>
      <c r="M39" s="8">
        <f t="shared" si="5"/>
        <v>3.282959874934853</v>
      </c>
      <c r="N39" s="7">
        <v>87.47</v>
      </c>
      <c r="O39" s="8">
        <f t="shared" si="6"/>
        <v>0.20620918776491304</v>
      </c>
      <c r="P39" s="7">
        <v>109.36</v>
      </c>
      <c r="Q39" s="8">
        <f t="shared" si="7"/>
        <v>1.2217697149203934</v>
      </c>
      <c r="R39" s="7">
        <v>123.25</v>
      </c>
      <c r="S39" s="8">
        <f t="shared" si="8"/>
        <v>-0.21858808290155118</v>
      </c>
      <c r="T39" s="7">
        <v>123.61</v>
      </c>
      <c r="U39" s="8">
        <f t="shared" si="9"/>
        <v>0.21078232671261055</v>
      </c>
      <c r="V39" s="7">
        <v>86.23</v>
      </c>
      <c r="W39" s="8">
        <f t="shared" si="10"/>
        <v>-1.3047956964633174</v>
      </c>
      <c r="X39" s="7">
        <v>112.49</v>
      </c>
      <c r="Y39" s="8">
        <f t="shared" si="11"/>
        <v>0.54522702895959907</v>
      </c>
      <c r="Z39" s="7">
        <v>56.77</v>
      </c>
      <c r="AA39" s="8">
        <f t="shared" si="12"/>
        <v>0.67387834722468976</v>
      </c>
      <c r="AB39" s="7">
        <v>77.3</v>
      </c>
      <c r="AC39" s="8">
        <f t="shared" si="13"/>
        <v>0.61174020564883369</v>
      </c>
      <c r="AD39" s="7">
        <v>112.02</v>
      </c>
      <c r="AE39" s="8">
        <f t="shared" si="14"/>
        <v>0.13408420488065742</v>
      </c>
      <c r="AF39" s="7">
        <v>105.62</v>
      </c>
      <c r="AG39" s="8">
        <f t="shared" si="15"/>
        <v>0.15171629053670663</v>
      </c>
      <c r="AH39" s="7">
        <v>99.03</v>
      </c>
      <c r="AI39" s="8">
        <f t="shared" si="16"/>
        <v>-0.52235057759919246</v>
      </c>
      <c r="AJ39" s="7">
        <v>113.4</v>
      </c>
      <c r="AK39" s="8">
        <f t="shared" si="17"/>
        <v>0.76417273858183699</v>
      </c>
      <c r="AL39" s="7">
        <v>61.92</v>
      </c>
      <c r="AM39" s="8">
        <f t="shared" si="18"/>
        <v>4.2950985346134489</v>
      </c>
      <c r="AN39" s="7">
        <v>70.97</v>
      </c>
      <c r="AO39" s="8">
        <f t="shared" si="19"/>
        <v>5.5786968164236841</v>
      </c>
    </row>
    <row r="40" spans="1:41" x14ac:dyDescent="0.2">
      <c r="A40" s="11">
        <v>35399</v>
      </c>
      <c r="B40" s="7">
        <v>121.14</v>
      </c>
      <c r="C40" s="8">
        <f t="shared" si="0"/>
        <v>-4.9504950495051381E-2</v>
      </c>
      <c r="D40" s="7">
        <v>225.28</v>
      </c>
      <c r="E40" s="8">
        <f t="shared" si="1"/>
        <v>-0.59129820845468339</v>
      </c>
      <c r="F40" s="7">
        <v>97.37</v>
      </c>
      <c r="G40" s="8">
        <f t="shared" si="2"/>
        <v>-0.75425542758128106</v>
      </c>
      <c r="H40" s="7">
        <v>43.82</v>
      </c>
      <c r="I40" s="8">
        <f t="shared" si="3"/>
        <v>-13.977228111503726</v>
      </c>
      <c r="J40" s="7">
        <v>102.37</v>
      </c>
      <c r="K40" s="8">
        <f t="shared" si="4"/>
        <v>-1.1681791851708765</v>
      </c>
      <c r="L40" s="7">
        <v>100.85</v>
      </c>
      <c r="M40" s="8">
        <f t="shared" si="5"/>
        <v>1.7658930373360242</v>
      </c>
      <c r="N40" s="7">
        <v>86.74</v>
      </c>
      <c r="O40" s="8">
        <f t="shared" si="6"/>
        <v>-0.83457185320681826</v>
      </c>
      <c r="P40" s="7">
        <v>108.77</v>
      </c>
      <c r="Q40" s="8">
        <f t="shared" si="7"/>
        <v>-0.53950256035113697</v>
      </c>
      <c r="R40" s="7">
        <v>122.59</v>
      </c>
      <c r="S40" s="8">
        <f t="shared" si="8"/>
        <v>-0.53549695740364833</v>
      </c>
      <c r="T40" s="7">
        <v>122.42</v>
      </c>
      <c r="U40" s="8">
        <f t="shared" si="9"/>
        <v>-0.96270528274411271</v>
      </c>
      <c r="V40" s="7">
        <v>85.26</v>
      </c>
      <c r="W40" s="8">
        <f t="shared" si="10"/>
        <v>-1.1248985271947105</v>
      </c>
      <c r="X40" s="7">
        <v>112.21</v>
      </c>
      <c r="Y40" s="8">
        <f t="shared" si="11"/>
        <v>-0.24891101431238435</v>
      </c>
      <c r="Z40" s="7">
        <v>56.15</v>
      </c>
      <c r="AA40" s="8">
        <f t="shared" si="12"/>
        <v>-1.0921261229522714</v>
      </c>
      <c r="AB40" s="7">
        <v>77.319999999999993</v>
      </c>
      <c r="AC40" s="8">
        <f t="shared" si="13"/>
        <v>2.587322121603625E-2</v>
      </c>
      <c r="AD40" s="7">
        <v>110.77</v>
      </c>
      <c r="AE40" s="8">
        <f t="shared" si="14"/>
        <v>-1.1158721656846993</v>
      </c>
      <c r="AF40" s="7">
        <v>106.22</v>
      </c>
      <c r="AG40" s="8">
        <f t="shared" si="15"/>
        <v>0.56807422836583443</v>
      </c>
      <c r="AH40" s="7">
        <v>96.67</v>
      </c>
      <c r="AI40" s="8">
        <f t="shared" si="16"/>
        <v>-2.3831162274058357</v>
      </c>
      <c r="AJ40" s="7">
        <v>113.58</v>
      </c>
      <c r="AK40" s="8">
        <f t="shared" si="17"/>
        <v>0.1587301587301522</v>
      </c>
      <c r="AL40" s="7">
        <v>62.05</v>
      </c>
      <c r="AM40" s="8">
        <f t="shared" si="18"/>
        <v>0.20994832041342934</v>
      </c>
      <c r="AN40" s="7">
        <v>72.540000000000006</v>
      </c>
      <c r="AO40" s="8">
        <f t="shared" si="19"/>
        <v>2.2122023390164962</v>
      </c>
    </row>
    <row r="41" spans="1:41" x14ac:dyDescent="0.2">
      <c r="A41" s="11">
        <v>35430</v>
      </c>
      <c r="B41" s="7">
        <v>122.61</v>
      </c>
      <c r="C41" s="8">
        <f t="shared" si="0"/>
        <v>1.2134720158494294</v>
      </c>
      <c r="D41" s="7">
        <v>226.01</v>
      </c>
      <c r="E41" s="8">
        <f t="shared" si="1"/>
        <v>0.32404119318181362</v>
      </c>
      <c r="F41" s="7">
        <v>97.83</v>
      </c>
      <c r="G41" s="8">
        <f t="shared" si="2"/>
        <v>0.47242477149018564</v>
      </c>
      <c r="H41" s="7">
        <v>35.020000000000003</v>
      </c>
      <c r="I41" s="8">
        <f t="shared" si="3"/>
        <v>-20.082154267457774</v>
      </c>
      <c r="J41" s="7">
        <v>102.67</v>
      </c>
      <c r="K41" s="8">
        <f t="shared" si="4"/>
        <v>0.29305460584155235</v>
      </c>
      <c r="L41" s="7">
        <v>101.57</v>
      </c>
      <c r="M41" s="8">
        <f t="shared" si="5"/>
        <v>0.71393158155676639</v>
      </c>
      <c r="N41" s="7">
        <v>87.68</v>
      </c>
      <c r="O41" s="8">
        <f t="shared" si="6"/>
        <v>1.0836984090385198</v>
      </c>
      <c r="P41" s="7">
        <v>109.41</v>
      </c>
      <c r="Q41" s="8">
        <f t="shared" si="7"/>
        <v>0.5883975360853182</v>
      </c>
      <c r="R41" s="7">
        <v>122.22</v>
      </c>
      <c r="S41" s="8">
        <f t="shared" si="8"/>
        <v>-0.30181907170242644</v>
      </c>
      <c r="T41" s="7">
        <v>123.42</v>
      </c>
      <c r="U41" s="8">
        <f t="shared" si="9"/>
        <v>0.81685999019768007</v>
      </c>
      <c r="V41" s="7">
        <v>88.61</v>
      </c>
      <c r="W41" s="8">
        <f t="shared" si="10"/>
        <v>3.9291578700445626</v>
      </c>
      <c r="X41" s="7">
        <v>113.6</v>
      </c>
      <c r="Y41" s="8">
        <f t="shared" si="11"/>
        <v>1.2387487746190184</v>
      </c>
      <c r="Z41" s="7">
        <v>57.76</v>
      </c>
      <c r="AA41" s="8">
        <f t="shared" si="12"/>
        <v>2.8673196794300972</v>
      </c>
      <c r="AB41" s="7">
        <v>78.53</v>
      </c>
      <c r="AC41" s="8">
        <f t="shared" si="13"/>
        <v>1.5649249870667463</v>
      </c>
      <c r="AD41" s="7">
        <v>111.39</v>
      </c>
      <c r="AE41" s="8">
        <f t="shared" si="14"/>
        <v>0.55971833528934245</v>
      </c>
      <c r="AF41" s="7">
        <v>107.24</v>
      </c>
      <c r="AG41" s="8">
        <f t="shared" si="15"/>
        <v>0.96027113537939746</v>
      </c>
      <c r="AH41" s="7">
        <v>97.97</v>
      </c>
      <c r="AI41" s="8">
        <f t="shared" si="16"/>
        <v>1.3447812144408784</v>
      </c>
      <c r="AJ41" s="7">
        <v>113.85</v>
      </c>
      <c r="AK41" s="8">
        <f t="shared" si="17"/>
        <v>0.23771790808240537</v>
      </c>
      <c r="AL41" s="7">
        <v>60.75</v>
      </c>
      <c r="AM41" s="8">
        <f t="shared" si="18"/>
        <v>-2.0950846091861357</v>
      </c>
      <c r="AN41" s="7">
        <v>73.930000000000007</v>
      </c>
      <c r="AO41" s="8">
        <f t="shared" si="19"/>
        <v>1.9161841742486911</v>
      </c>
    </row>
    <row r="42" spans="1:41" x14ac:dyDescent="0.2">
      <c r="A42" s="11">
        <v>35461</v>
      </c>
      <c r="B42" s="7">
        <v>126.78</v>
      </c>
      <c r="C42" s="8">
        <f t="shared" si="0"/>
        <v>3.401027648642037</v>
      </c>
      <c r="D42" s="7">
        <v>228.18</v>
      </c>
      <c r="E42" s="8">
        <f t="shared" si="1"/>
        <v>0.96013450732269201</v>
      </c>
      <c r="F42" s="7">
        <v>99.24</v>
      </c>
      <c r="G42" s="8">
        <f t="shared" si="2"/>
        <v>1.4412756823060375</v>
      </c>
      <c r="H42" s="7">
        <v>35.06</v>
      </c>
      <c r="I42" s="8">
        <f t="shared" si="3"/>
        <v>0.11422044545973484</v>
      </c>
      <c r="J42" s="7">
        <v>103.49</v>
      </c>
      <c r="K42" s="8">
        <f t="shared" si="4"/>
        <v>0.79867536768286085</v>
      </c>
      <c r="L42" s="7">
        <v>100.75</v>
      </c>
      <c r="M42" s="8">
        <f t="shared" si="5"/>
        <v>-0.80732499753863662</v>
      </c>
      <c r="N42" s="7">
        <v>88.47</v>
      </c>
      <c r="O42" s="8">
        <f t="shared" si="6"/>
        <v>0.90100364963502744</v>
      </c>
      <c r="P42" s="7">
        <v>111.37</v>
      </c>
      <c r="Q42" s="8">
        <f t="shared" si="7"/>
        <v>1.7914267434421058</v>
      </c>
      <c r="R42" s="7">
        <v>122.77</v>
      </c>
      <c r="S42" s="8">
        <f t="shared" si="8"/>
        <v>0.45000818196694259</v>
      </c>
      <c r="T42" s="7">
        <v>127.01</v>
      </c>
      <c r="U42" s="8">
        <f t="shared" si="9"/>
        <v>2.9087668125101307</v>
      </c>
      <c r="V42" s="7">
        <v>91.57</v>
      </c>
      <c r="W42" s="8">
        <f t="shared" si="10"/>
        <v>3.3404807583794085</v>
      </c>
      <c r="X42" s="7">
        <v>116.12</v>
      </c>
      <c r="Y42" s="8">
        <f t="shared" si="11"/>
        <v>2.2183098591549388</v>
      </c>
      <c r="Z42" s="7">
        <v>51.08</v>
      </c>
      <c r="AA42" s="8">
        <f t="shared" si="12"/>
        <v>-11.565096952908588</v>
      </c>
      <c r="AB42" s="7">
        <v>80.75</v>
      </c>
      <c r="AC42" s="8">
        <f t="shared" si="13"/>
        <v>2.8269451165159798</v>
      </c>
      <c r="AD42" s="7">
        <v>112.5</v>
      </c>
      <c r="AE42" s="8">
        <f t="shared" si="14"/>
        <v>0.99649878804201408</v>
      </c>
      <c r="AF42" s="7">
        <v>107.83</v>
      </c>
      <c r="AG42" s="8">
        <f t="shared" si="15"/>
        <v>0.55016784781798156</v>
      </c>
      <c r="AH42" s="7">
        <v>101.52</v>
      </c>
      <c r="AI42" s="8">
        <f t="shared" si="16"/>
        <v>3.6235582321118684</v>
      </c>
      <c r="AJ42" s="7">
        <v>114.81</v>
      </c>
      <c r="AK42" s="8">
        <f t="shared" si="17"/>
        <v>0.8432147562582416</v>
      </c>
      <c r="AL42" s="7">
        <v>60.67</v>
      </c>
      <c r="AM42" s="8">
        <f t="shared" si="18"/>
        <v>-0.13168724279835109</v>
      </c>
      <c r="AN42" s="7">
        <v>75.67</v>
      </c>
      <c r="AO42" s="8">
        <f t="shared" si="19"/>
        <v>2.3535777086433041</v>
      </c>
    </row>
    <row r="43" spans="1:41" x14ac:dyDescent="0.2">
      <c r="A43" s="11">
        <v>35489</v>
      </c>
      <c r="B43" s="7">
        <v>128.26</v>
      </c>
      <c r="C43" s="8">
        <f t="shared" si="0"/>
        <v>1.1673765578166821</v>
      </c>
      <c r="D43" s="7">
        <v>231.69</v>
      </c>
      <c r="E43" s="8">
        <f t="shared" si="1"/>
        <v>1.5382592689981553</v>
      </c>
      <c r="F43" s="7">
        <v>100.39</v>
      </c>
      <c r="G43" s="8">
        <f t="shared" si="2"/>
        <v>1.1588069326884378</v>
      </c>
      <c r="H43" s="7">
        <v>36.18</v>
      </c>
      <c r="I43" s="8">
        <f t="shared" si="3"/>
        <v>3.1945236737022173</v>
      </c>
      <c r="J43" s="7">
        <v>107.59</v>
      </c>
      <c r="K43" s="8">
        <f t="shared" si="4"/>
        <v>3.9617354333752139</v>
      </c>
      <c r="L43" s="7">
        <v>100.01</v>
      </c>
      <c r="M43" s="8">
        <f t="shared" si="5"/>
        <v>-0.73449131513647126</v>
      </c>
      <c r="N43" s="7">
        <v>90.47</v>
      </c>
      <c r="O43" s="8">
        <f t="shared" si="6"/>
        <v>2.2606533288120265</v>
      </c>
      <c r="P43" s="7">
        <v>114.09</v>
      </c>
      <c r="Q43" s="8">
        <f t="shared" si="7"/>
        <v>2.4423094190536041</v>
      </c>
      <c r="R43" s="7">
        <v>122.88</v>
      </c>
      <c r="S43" s="8">
        <f t="shared" si="8"/>
        <v>8.9598436100023979E-2</v>
      </c>
      <c r="T43" s="7">
        <v>129.94999999999999</v>
      </c>
      <c r="U43" s="8">
        <f t="shared" si="9"/>
        <v>2.3147783639083408</v>
      </c>
      <c r="V43" s="7">
        <v>93.75</v>
      </c>
      <c r="W43" s="8">
        <f t="shared" si="10"/>
        <v>2.3806923664955848</v>
      </c>
      <c r="X43" s="7">
        <v>118.3</v>
      </c>
      <c r="Y43" s="8">
        <f t="shared" si="11"/>
        <v>1.8773682397519742</v>
      </c>
      <c r="Z43" s="7">
        <v>44.54</v>
      </c>
      <c r="AA43" s="8">
        <f t="shared" si="12"/>
        <v>-12.803445575567734</v>
      </c>
      <c r="AB43" s="7">
        <v>83.25</v>
      </c>
      <c r="AC43" s="8">
        <f t="shared" si="13"/>
        <v>3.0959752321981426</v>
      </c>
      <c r="AD43" s="7">
        <v>114.94</v>
      </c>
      <c r="AE43" s="8">
        <f t="shared" si="14"/>
        <v>2.1688888888888869</v>
      </c>
      <c r="AF43" s="7">
        <v>108.78</v>
      </c>
      <c r="AG43" s="8">
        <f t="shared" si="15"/>
        <v>0.88101641472688763</v>
      </c>
      <c r="AH43" s="7">
        <v>108.8</v>
      </c>
      <c r="AI43" s="8">
        <f t="shared" si="16"/>
        <v>7.1710007880220665</v>
      </c>
      <c r="AJ43" s="7">
        <v>116.5</v>
      </c>
      <c r="AK43" s="8">
        <f t="shared" si="17"/>
        <v>1.4719972127863408</v>
      </c>
      <c r="AL43" s="7">
        <v>61.7</v>
      </c>
      <c r="AM43" s="8">
        <f t="shared" si="18"/>
        <v>1.6977089170924691</v>
      </c>
      <c r="AN43" s="7">
        <v>79.180000000000007</v>
      </c>
      <c r="AO43" s="8">
        <f t="shared" si="19"/>
        <v>4.6385621778776329</v>
      </c>
    </row>
    <row r="44" spans="1:41" x14ac:dyDescent="0.2">
      <c r="A44" s="11">
        <v>35520</v>
      </c>
      <c r="B44" s="7">
        <v>128.59</v>
      </c>
      <c r="C44" s="8">
        <f t="shared" si="0"/>
        <v>0.25728987993139912</v>
      </c>
      <c r="D44" s="7">
        <v>231.57</v>
      </c>
      <c r="E44" s="8">
        <f t="shared" si="1"/>
        <v>-5.1793344555226613E-2</v>
      </c>
      <c r="F44" s="7">
        <v>100.57</v>
      </c>
      <c r="G44" s="8">
        <f t="shared" si="2"/>
        <v>0.17930072716405282</v>
      </c>
      <c r="H44" s="7">
        <v>56.52</v>
      </c>
      <c r="I44" s="8">
        <f t="shared" si="3"/>
        <v>56.218905472636827</v>
      </c>
      <c r="J44" s="7">
        <v>108.95</v>
      </c>
      <c r="K44" s="8">
        <f t="shared" si="4"/>
        <v>1.2640579979551998</v>
      </c>
      <c r="L44" s="7">
        <v>103.12</v>
      </c>
      <c r="M44" s="8">
        <f t="shared" si="5"/>
        <v>3.1096890310968894</v>
      </c>
      <c r="N44" s="7">
        <v>90.97</v>
      </c>
      <c r="O44" s="8">
        <f t="shared" si="6"/>
        <v>0.55266939316900632</v>
      </c>
      <c r="P44" s="7">
        <v>113.57</v>
      </c>
      <c r="Q44" s="8">
        <f t="shared" si="7"/>
        <v>-0.45578052414761178</v>
      </c>
      <c r="R44" s="7">
        <v>121.91</v>
      </c>
      <c r="S44" s="8">
        <f t="shared" si="8"/>
        <v>-0.78938802083333248</v>
      </c>
      <c r="T44" s="7">
        <v>130.84</v>
      </c>
      <c r="U44" s="8">
        <f t="shared" si="9"/>
        <v>0.68487879953829545</v>
      </c>
      <c r="V44" s="7">
        <v>93.01</v>
      </c>
      <c r="W44" s="8">
        <f t="shared" si="10"/>
        <v>-0.78933333333332778</v>
      </c>
      <c r="X44" s="7">
        <v>119.43</v>
      </c>
      <c r="Y44" s="8">
        <f t="shared" si="11"/>
        <v>0.95519864750634798</v>
      </c>
      <c r="Z44" s="7">
        <v>52.89</v>
      </c>
      <c r="AA44" s="8">
        <f t="shared" si="12"/>
        <v>18.747193533902117</v>
      </c>
      <c r="AB44" s="7">
        <v>84.03</v>
      </c>
      <c r="AC44" s="8">
        <f t="shared" si="13"/>
        <v>0.93693693693693825</v>
      </c>
      <c r="AD44" s="7">
        <v>115.39</v>
      </c>
      <c r="AE44" s="8">
        <f t="shared" si="14"/>
        <v>0.39150861318949265</v>
      </c>
      <c r="AF44" s="7">
        <v>107.08</v>
      </c>
      <c r="AG44" s="8">
        <f t="shared" si="15"/>
        <v>-1.562787277072994</v>
      </c>
      <c r="AH44" s="7">
        <v>110.68</v>
      </c>
      <c r="AI44" s="8">
        <f t="shared" si="16"/>
        <v>1.727941176470597</v>
      </c>
      <c r="AJ44" s="7">
        <v>117.53</v>
      </c>
      <c r="AK44" s="8">
        <f t="shared" si="17"/>
        <v>0.88412017167382073</v>
      </c>
      <c r="AL44" s="7">
        <v>61.47</v>
      </c>
      <c r="AM44" s="8">
        <f t="shared" si="18"/>
        <v>-0.37277147487845053</v>
      </c>
      <c r="AN44" s="7">
        <v>79.400000000000006</v>
      </c>
      <c r="AO44" s="8">
        <f t="shared" si="19"/>
        <v>0.27784794139934182</v>
      </c>
    </row>
    <row r="45" spans="1:41" x14ac:dyDescent="0.2">
      <c r="A45" s="11">
        <v>35550</v>
      </c>
      <c r="B45" s="7">
        <v>127.89</v>
      </c>
      <c r="C45" s="8">
        <f t="shared" si="0"/>
        <v>-0.54436581382689386</v>
      </c>
      <c r="D45" s="7">
        <v>230.46</v>
      </c>
      <c r="E45" s="8">
        <f t="shared" si="1"/>
        <v>-0.47933670164528447</v>
      </c>
      <c r="F45" s="7">
        <v>101.15</v>
      </c>
      <c r="G45" s="8">
        <f t="shared" si="2"/>
        <v>0.57671273739685047</v>
      </c>
      <c r="H45" s="7">
        <v>60.38</v>
      </c>
      <c r="I45" s="8">
        <f t="shared" si="3"/>
        <v>6.8294409058740246</v>
      </c>
      <c r="J45" s="7">
        <v>108.28</v>
      </c>
      <c r="K45" s="8">
        <f t="shared" si="4"/>
        <v>-0.61496099128040538</v>
      </c>
      <c r="L45" s="7">
        <v>104.51</v>
      </c>
      <c r="M45" s="8">
        <f t="shared" si="5"/>
        <v>1.3479441427463155</v>
      </c>
      <c r="N45" s="7">
        <v>92.64</v>
      </c>
      <c r="O45" s="8">
        <f t="shared" si="6"/>
        <v>1.8357700340771703</v>
      </c>
      <c r="P45" s="7">
        <v>113.7</v>
      </c>
      <c r="Q45" s="8">
        <f t="shared" si="7"/>
        <v>0.11446684863961405</v>
      </c>
      <c r="R45" s="7">
        <v>120.44</v>
      </c>
      <c r="S45" s="8">
        <f t="shared" si="8"/>
        <v>-1.2058075629562783</v>
      </c>
      <c r="T45" s="7">
        <v>129.41999999999999</v>
      </c>
      <c r="U45" s="8">
        <f t="shared" si="9"/>
        <v>-1.085295016814442</v>
      </c>
      <c r="V45" s="7">
        <v>94.66</v>
      </c>
      <c r="W45" s="8">
        <f t="shared" si="10"/>
        <v>1.7740027953983348</v>
      </c>
      <c r="X45" s="7">
        <v>119.42</v>
      </c>
      <c r="Y45" s="8">
        <f t="shared" si="11"/>
        <v>-8.3731055848657084E-3</v>
      </c>
      <c r="Z45" s="7">
        <v>62.18</v>
      </c>
      <c r="AA45" s="8">
        <f t="shared" si="12"/>
        <v>17.564757042919265</v>
      </c>
      <c r="AB45" s="7">
        <v>84.46</v>
      </c>
      <c r="AC45" s="8">
        <f t="shared" si="13"/>
        <v>0.51172200404616519</v>
      </c>
      <c r="AD45" s="7">
        <v>115.26</v>
      </c>
      <c r="AE45" s="8">
        <f t="shared" si="14"/>
        <v>-0.11266140913423646</v>
      </c>
      <c r="AF45" s="7">
        <v>107.4</v>
      </c>
      <c r="AG45" s="8">
        <f t="shared" si="15"/>
        <v>0.29884198729922246</v>
      </c>
      <c r="AH45" s="7">
        <v>111.37</v>
      </c>
      <c r="AI45" s="8">
        <f t="shared" si="16"/>
        <v>0.6234188651969621</v>
      </c>
      <c r="AJ45" s="7">
        <v>117.31</v>
      </c>
      <c r="AK45" s="8">
        <f t="shared" si="17"/>
        <v>-0.18718625031906652</v>
      </c>
      <c r="AL45" s="7">
        <v>62.43</v>
      </c>
      <c r="AM45" s="8">
        <f t="shared" si="18"/>
        <v>1.5617374328940961</v>
      </c>
      <c r="AN45" s="7">
        <v>81.290000000000006</v>
      </c>
      <c r="AO45" s="8">
        <f t="shared" si="19"/>
        <v>2.3803526448362726</v>
      </c>
    </row>
    <row r="46" spans="1:41" x14ac:dyDescent="0.2">
      <c r="A46" s="11">
        <v>35581</v>
      </c>
      <c r="B46" s="7">
        <v>127.81</v>
      </c>
      <c r="C46" s="8">
        <f t="shared" si="0"/>
        <v>-6.2553757135036595E-2</v>
      </c>
      <c r="D46" s="7">
        <v>229.43</v>
      </c>
      <c r="E46" s="8">
        <f t="shared" si="1"/>
        <v>-0.44693222251149922</v>
      </c>
      <c r="F46" s="7">
        <v>100.2</v>
      </c>
      <c r="G46" s="8">
        <f t="shared" si="2"/>
        <v>-0.93919920909540566</v>
      </c>
      <c r="H46" s="7">
        <v>61.69</v>
      </c>
      <c r="I46" s="8">
        <f t="shared" si="3"/>
        <v>2.1695925803246028</v>
      </c>
      <c r="J46" s="7">
        <v>107.51</v>
      </c>
      <c r="K46" s="8">
        <f t="shared" si="4"/>
        <v>-0.71111932028074987</v>
      </c>
      <c r="L46" s="7">
        <v>103.8</v>
      </c>
      <c r="M46" s="8">
        <f t="shared" si="5"/>
        <v>-0.67936082671515441</v>
      </c>
      <c r="N46" s="7">
        <v>91.73</v>
      </c>
      <c r="O46" s="8">
        <f t="shared" si="6"/>
        <v>-0.98229706390327787</v>
      </c>
      <c r="P46" s="7">
        <v>111.14</v>
      </c>
      <c r="Q46" s="8">
        <f t="shared" si="7"/>
        <v>-2.2515391380826753</v>
      </c>
      <c r="R46" s="7">
        <v>119.06</v>
      </c>
      <c r="S46" s="8">
        <f t="shared" si="8"/>
        <v>-1.1457987379608066</v>
      </c>
      <c r="T46" s="7">
        <v>127.87</v>
      </c>
      <c r="U46" s="8">
        <f t="shared" si="9"/>
        <v>-1.197651058568987</v>
      </c>
      <c r="V46" s="7">
        <v>95.31</v>
      </c>
      <c r="W46" s="8">
        <f t="shared" si="10"/>
        <v>0.68666807521657058</v>
      </c>
      <c r="X46" s="7">
        <v>117.75</v>
      </c>
      <c r="Y46" s="8">
        <f t="shared" si="11"/>
        <v>-1.3984257243342837</v>
      </c>
      <c r="Z46" s="7">
        <v>64.12</v>
      </c>
      <c r="AA46" s="8">
        <f t="shared" si="12"/>
        <v>3.1199742682534657</v>
      </c>
      <c r="AB46" s="7">
        <v>84.41</v>
      </c>
      <c r="AC46" s="8">
        <f t="shared" si="13"/>
        <v>-5.9199621122421456E-2</v>
      </c>
      <c r="AD46" s="7">
        <v>114.17</v>
      </c>
      <c r="AE46" s="8">
        <f t="shared" si="14"/>
        <v>-0.94568800971716416</v>
      </c>
      <c r="AF46" s="7">
        <v>106.72</v>
      </c>
      <c r="AG46" s="8">
        <f t="shared" si="15"/>
        <v>-0.63314711359404729</v>
      </c>
      <c r="AH46" s="7">
        <v>110.11</v>
      </c>
      <c r="AI46" s="8">
        <f t="shared" si="16"/>
        <v>-1.131363922061601</v>
      </c>
      <c r="AJ46" s="7">
        <v>117.09</v>
      </c>
      <c r="AK46" s="8">
        <f t="shared" si="17"/>
        <v>-0.18753729434830693</v>
      </c>
      <c r="AL46" s="7">
        <v>61.47</v>
      </c>
      <c r="AM46" s="8">
        <f t="shared" si="18"/>
        <v>-1.5377222489187905</v>
      </c>
      <c r="AN46" s="7">
        <v>82.57</v>
      </c>
      <c r="AO46" s="8">
        <f t="shared" si="19"/>
        <v>1.5746094230532499</v>
      </c>
    </row>
    <row r="47" spans="1:41" x14ac:dyDescent="0.2">
      <c r="A47" s="11">
        <v>35611</v>
      </c>
      <c r="B47" s="7">
        <v>128.22</v>
      </c>
      <c r="C47" s="8">
        <f t="shared" si="0"/>
        <v>0.32078867068304245</v>
      </c>
      <c r="D47" s="7">
        <v>230.11</v>
      </c>
      <c r="E47" s="8">
        <f t="shared" si="1"/>
        <v>0.29638669746764018</v>
      </c>
      <c r="F47" s="7">
        <v>100.04</v>
      </c>
      <c r="G47" s="8">
        <f t="shared" si="2"/>
        <v>-0.15968063872255148</v>
      </c>
      <c r="H47" s="7">
        <v>57.76</v>
      </c>
      <c r="I47" s="8">
        <f t="shared" si="3"/>
        <v>-6.3705624898686972</v>
      </c>
      <c r="J47" s="7">
        <v>107.88</v>
      </c>
      <c r="K47" s="8">
        <f t="shared" si="4"/>
        <v>0.34415403218304375</v>
      </c>
      <c r="L47" s="7">
        <v>104.05</v>
      </c>
      <c r="M47" s="8">
        <f t="shared" si="5"/>
        <v>0.24084778420038538</v>
      </c>
      <c r="N47" s="7">
        <v>92.01</v>
      </c>
      <c r="O47" s="8">
        <f t="shared" si="6"/>
        <v>0.30524364984192864</v>
      </c>
      <c r="P47" s="7">
        <v>110.34</v>
      </c>
      <c r="Q47" s="8">
        <f t="shared" si="7"/>
        <v>-0.71981284865934603</v>
      </c>
      <c r="R47" s="7">
        <v>118.83</v>
      </c>
      <c r="S47" s="8">
        <f t="shared" si="8"/>
        <v>-0.19317990928943723</v>
      </c>
      <c r="T47" s="7">
        <v>126.06</v>
      </c>
      <c r="U47" s="8">
        <f t="shared" si="9"/>
        <v>-1.4155001173066413</v>
      </c>
      <c r="V47" s="7">
        <v>95.28</v>
      </c>
      <c r="W47" s="8">
        <f t="shared" si="10"/>
        <v>-3.1476235442242304E-2</v>
      </c>
      <c r="X47" s="7">
        <v>117.93</v>
      </c>
      <c r="Y47" s="8">
        <f t="shared" si="11"/>
        <v>0.15286624203822236</v>
      </c>
      <c r="Z47" s="7">
        <v>65.34</v>
      </c>
      <c r="AA47" s="8">
        <f t="shared" si="12"/>
        <v>1.902682470368058</v>
      </c>
      <c r="AB47" s="7">
        <v>85.5</v>
      </c>
      <c r="AC47" s="8">
        <f t="shared" si="13"/>
        <v>1.2913161947636576</v>
      </c>
      <c r="AD47" s="7">
        <v>113.77</v>
      </c>
      <c r="AE47" s="8">
        <f t="shared" si="14"/>
        <v>-0.35035473416835039</v>
      </c>
      <c r="AF47" s="7">
        <v>106.85</v>
      </c>
      <c r="AG47" s="8">
        <f t="shared" si="15"/>
        <v>0.12181409295351898</v>
      </c>
      <c r="AH47" s="7">
        <v>109.45</v>
      </c>
      <c r="AI47" s="8">
        <f t="shared" si="16"/>
        <v>-0.59940059940059631</v>
      </c>
      <c r="AJ47" s="7">
        <v>122.08</v>
      </c>
      <c r="AK47" s="8">
        <f t="shared" si="17"/>
        <v>4.2616790503031812</v>
      </c>
      <c r="AL47" s="7">
        <v>61.69</v>
      </c>
      <c r="AM47" s="8">
        <f t="shared" si="18"/>
        <v>0.35789816170489486</v>
      </c>
      <c r="AN47" s="7">
        <v>83.05</v>
      </c>
      <c r="AO47" s="8">
        <f t="shared" si="19"/>
        <v>0.58132493641758998</v>
      </c>
    </row>
    <row r="48" spans="1:41" x14ac:dyDescent="0.2">
      <c r="A48" s="11">
        <v>35642</v>
      </c>
      <c r="B48" s="7">
        <v>128.35</v>
      </c>
      <c r="C48" s="8">
        <f t="shared" si="0"/>
        <v>0.10138823896427659</v>
      </c>
      <c r="D48" s="7">
        <v>232.7</v>
      </c>
      <c r="E48" s="8">
        <f t="shared" si="1"/>
        <v>1.1255486506453325</v>
      </c>
      <c r="F48" s="7">
        <v>100.57</v>
      </c>
      <c r="G48" s="8">
        <f t="shared" si="2"/>
        <v>0.52978808476608052</v>
      </c>
      <c r="H48" s="7">
        <v>56.32</v>
      </c>
      <c r="I48" s="8">
        <f t="shared" si="3"/>
        <v>-2.4930747922437635</v>
      </c>
      <c r="J48" s="7">
        <v>109.64</v>
      </c>
      <c r="K48" s="8">
        <f t="shared" si="4"/>
        <v>1.6314423433444616</v>
      </c>
      <c r="L48" s="7">
        <v>103.35</v>
      </c>
      <c r="M48" s="8">
        <f t="shared" si="5"/>
        <v>-0.67275348390197298</v>
      </c>
      <c r="N48" s="7">
        <v>93.53</v>
      </c>
      <c r="O48" s="8">
        <f t="shared" si="6"/>
        <v>1.6519943484403825</v>
      </c>
      <c r="P48" s="7">
        <v>109.11</v>
      </c>
      <c r="Q48" s="8">
        <f t="shared" si="7"/>
        <v>-1.1147362697118035</v>
      </c>
      <c r="R48" s="7">
        <v>120.36</v>
      </c>
      <c r="S48" s="8">
        <f t="shared" si="8"/>
        <v>1.2875536480686707</v>
      </c>
      <c r="T48" s="7">
        <v>125.28</v>
      </c>
      <c r="U48" s="8">
        <f t="shared" si="9"/>
        <v>-0.61875297477391811</v>
      </c>
      <c r="V48" s="7">
        <v>97.38</v>
      </c>
      <c r="W48" s="8">
        <f t="shared" si="10"/>
        <v>2.2040302267002461</v>
      </c>
      <c r="X48" s="7">
        <v>112.69</v>
      </c>
      <c r="Y48" s="8">
        <f t="shared" si="11"/>
        <v>-4.4433138302382842</v>
      </c>
      <c r="Z48" s="7">
        <v>67.03</v>
      </c>
      <c r="AA48" s="8">
        <f t="shared" si="12"/>
        <v>2.5864707682889465</v>
      </c>
      <c r="AB48" s="7">
        <v>87.44</v>
      </c>
      <c r="AC48" s="8">
        <f t="shared" si="13"/>
        <v>2.2690058479532138</v>
      </c>
      <c r="AD48" s="7">
        <v>114.93</v>
      </c>
      <c r="AE48" s="8">
        <f t="shared" si="14"/>
        <v>1.019600949283652</v>
      </c>
      <c r="AF48" s="7">
        <v>107.43</v>
      </c>
      <c r="AG48" s="8">
        <f t="shared" si="15"/>
        <v>0.54281703322415775</v>
      </c>
      <c r="AH48" s="7">
        <v>110.64</v>
      </c>
      <c r="AI48" s="8">
        <f t="shared" si="16"/>
        <v>1.0872544540886229</v>
      </c>
      <c r="AJ48" s="7">
        <v>101.9</v>
      </c>
      <c r="AK48" s="8">
        <f t="shared" si="17"/>
        <v>-16.530144167758838</v>
      </c>
      <c r="AL48" s="7">
        <v>61.4</v>
      </c>
      <c r="AM48" s="8">
        <f t="shared" si="18"/>
        <v>-0.47009239747122572</v>
      </c>
      <c r="AN48" s="7">
        <v>84.95</v>
      </c>
      <c r="AO48" s="8">
        <f t="shared" si="19"/>
        <v>2.2877784467188507</v>
      </c>
    </row>
    <row r="49" spans="1:41" x14ac:dyDescent="0.2">
      <c r="A49" s="11">
        <v>35673</v>
      </c>
      <c r="B49" s="7">
        <v>128.99</v>
      </c>
      <c r="C49" s="8">
        <f t="shared" si="0"/>
        <v>0.49863654070901031</v>
      </c>
      <c r="D49" s="7">
        <v>235.78</v>
      </c>
      <c r="E49" s="8">
        <f t="shared" si="1"/>
        <v>1.323592608508815</v>
      </c>
      <c r="F49" s="7">
        <v>101</v>
      </c>
      <c r="G49" s="8">
        <f t="shared" si="2"/>
        <v>0.42756289151835225</v>
      </c>
      <c r="H49" s="7">
        <v>58.95</v>
      </c>
      <c r="I49" s="8">
        <f t="shared" si="3"/>
        <v>4.6697443181818228</v>
      </c>
      <c r="J49" s="7">
        <v>111.77</v>
      </c>
      <c r="K49" s="8">
        <f t="shared" si="4"/>
        <v>1.9427216344399811</v>
      </c>
      <c r="L49" s="7">
        <v>102.14</v>
      </c>
      <c r="M49" s="8">
        <f t="shared" si="5"/>
        <v>-1.1707789066279572</v>
      </c>
      <c r="N49" s="7">
        <v>94.8</v>
      </c>
      <c r="O49" s="8">
        <f t="shared" si="6"/>
        <v>1.3578530952635477</v>
      </c>
      <c r="P49" s="7">
        <v>102.66</v>
      </c>
      <c r="Q49" s="8">
        <f t="shared" si="7"/>
        <v>-5.9114654935386337</v>
      </c>
      <c r="R49" s="7">
        <v>122.39</v>
      </c>
      <c r="S49" s="8">
        <f t="shared" si="8"/>
        <v>1.6866068461282828</v>
      </c>
      <c r="T49" s="7">
        <v>119.75</v>
      </c>
      <c r="U49" s="8">
        <f t="shared" si="9"/>
        <v>-4.4141123882503202</v>
      </c>
      <c r="V49" s="7">
        <v>99.77</v>
      </c>
      <c r="W49" s="8">
        <f t="shared" si="10"/>
        <v>2.4543027315670574</v>
      </c>
      <c r="X49" s="7">
        <v>109.52</v>
      </c>
      <c r="Y49" s="8">
        <f t="shared" si="11"/>
        <v>-2.8130268879226215</v>
      </c>
      <c r="Z49" s="7">
        <v>68.42</v>
      </c>
      <c r="AA49" s="8">
        <f t="shared" si="12"/>
        <v>2.0736983440250643</v>
      </c>
      <c r="AB49" s="7">
        <v>88.55</v>
      </c>
      <c r="AC49" s="8">
        <f t="shared" si="13"/>
        <v>1.2694419030192126</v>
      </c>
      <c r="AD49" s="7">
        <v>117.05</v>
      </c>
      <c r="AE49" s="8">
        <f t="shared" si="14"/>
        <v>1.8446010615156965</v>
      </c>
      <c r="AF49" s="7">
        <v>106.85</v>
      </c>
      <c r="AG49" s="8">
        <f t="shared" si="15"/>
        <v>-0.5398864376803616</v>
      </c>
      <c r="AH49" s="7">
        <v>109.94</v>
      </c>
      <c r="AI49" s="8">
        <f t="shared" si="16"/>
        <v>-0.632682574114247</v>
      </c>
      <c r="AJ49" s="7">
        <v>98.97</v>
      </c>
      <c r="AK49" s="8">
        <f t="shared" si="17"/>
        <v>-2.8753680078508408</v>
      </c>
      <c r="AL49" s="7">
        <v>61.05</v>
      </c>
      <c r="AM49" s="8">
        <f t="shared" si="18"/>
        <v>-0.57003257328990464</v>
      </c>
      <c r="AN49" s="7">
        <v>87.6</v>
      </c>
      <c r="AO49" s="8">
        <f t="shared" si="19"/>
        <v>3.1194820482636745</v>
      </c>
    </row>
    <row r="50" spans="1:41" x14ac:dyDescent="0.2">
      <c r="A50" s="11">
        <v>35703</v>
      </c>
      <c r="B50" s="7">
        <v>130.1</v>
      </c>
      <c r="C50" s="8">
        <f t="shared" si="0"/>
        <v>0.86053182417240492</v>
      </c>
      <c r="D50" s="7">
        <v>234.31</v>
      </c>
      <c r="E50" s="8">
        <f t="shared" si="1"/>
        <v>-0.62346254983459115</v>
      </c>
      <c r="F50" s="7">
        <v>99.9</v>
      </c>
      <c r="G50" s="8">
        <f t="shared" si="2"/>
        <v>-1.0891089108910834</v>
      </c>
      <c r="H50" s="7">
        <v>61.82</v>
      </c>
      <c r="I50" s="8">
        <f t="shared" si="3"/>
        <v>4.8685326547921921</v>
      </c>
      <c r="J50" s="7">
        <v>112.29</v>
      </c>
      <c r="K50" s="8">
        <f t="shared" si="4"/>
        <v>0.46524112015747537</v>
      </c>
      <c r="L50" s="7">
        <v>94.91</v>
      </c>
      <c r="M50" s="8">
        <f t="shared" si="5"/>
        <v>-7.0785196788721398</v>
      </c>
      <c r="N50" s="7">
        <v>93.81</v>
      </c>
      <c r="O50" s="8">
        <f t="shared" si="6"/>
        <v>-1.0443037974683491</v>
      </c>
      <c r="P50" s="7">
        <v>94.88</v>
      </c>
      <c r="Q50" s="8">
        <f t="shared" si="7"/>
        <v>-7.5784141827391407</v>
      </c>
      <c r="R50" s="7">
        <v>121.22</v>
      </c>
      <c r="S50" s="8">
        <f t="shared" si="8"/>
        <v>-0.95596045428548226</v>
      </c>
      <c r="T50" s="7">
        <v>110</v>
      </c>
      <c r="U50" s="8">
        <f t="shared" si="9"/>
        <v>-8.1419624217119004</v>
      </c>
      <c r="V50" s="7">
        <v>100.86</v>
      </c>
      <c r="W50" s="8">
        <f t="shared" si="10"/>
        <v>1.0925127793926066</v>
      </c>
      <c r="X50" s="7">
        <v>99.57</v>
      </c>
      <c r="Y50" s="8">
        <f t="shared" si="11"/>
        <v>-9.0850986121256412</v>
      </c>
      <c r="Z50" s="7">
        <v>68.44</v>
      </c>
      <c r="AA50" s="8">
        <f t="shared" si="12"/>
        <v>2.9231218941824056E-2</v>
      </c>
      <c r="AB50" s="7">
        <v>86.4</v>
      </c>
      <c r="AC50" s="8">
        <f t="shared" si="13"/>
        <v>-2.428006775832853</v>
      </c>
      <c r="AD50" s="7">
        <v>116.7</v>
      </c>
      <c r="AE50" s="8">
        <f t="shared" si="14"/>
        <v>-0.29901751388295117</v>
      </c>
      <c r="AF50" s="7">
        <v>107.26</v>
      </c>
      <c r="AG50" s="8">
        <f t="shared" si="15"/>
        <v>0.38371548900328573</v>
      </c>
      <c r="AH50" s="7">
        <v>109.47</v>
      </c>
      <c r="AI50" s="8">
        <f t="shared" si="16"/>
        <v>-0.42750591231580759</v>
      </c>
      <c r="AJ50" s="7">
        <v>91.49</v>
      </c>
      <c r="AK50" s="8">
        <f t="shared" si="17"/>
        <v>-7.557845811862185</v>
      </c>
      <c r="AL50" s="7">
        <v>63.56</v>
      </c>
      <c r="AM50" s="8">
        <f t="shared" si="18"/>
        <v>4.1113841113841199</v>
      </c>
      <c r="AN50" s="7">
        <v>90.08</v>
      </c>
      <c r="AO50" s="8">
        <f t="shared" si="19"/>
        <v>2.8310502283105068</v>
      </c>
    </row>
    <row r="51" spans="1:41" x14ac:dyDescent="0.2">
      <c r="A51" s="11">
        <v>35734</v>
      </c>
      <c r="B51" s="7">
        <v>129.30000000000001</v>
      </c>
      <c r="C51" s="8">
        <f t="shared" si="0"/>
        <v>-0.61491160645655873</v>
      </c>
      <c r="D51" s="7">
        <v>233.17</v>
      </c>
      <c r="E51" s="8">
        <f t="shared" si="1"/>
        <v>-0.48653493235457934</v>
      </c>
      <c r="F51" s="7">
        <v>99.16</v>
      </c>
      <c r="G51" s="8">
        <f t="shared" si="2"/>
        <v>-0.7407407407407498</v>
      </c>
      <c r="H51" s="7">
        <v>62.47</v>
      </c>
      <c r="I51" s="8">
        <f t="shared" si="3"/>
        <v>1.0514396635393053</v>
      </c>
      <c r="J51" s="7">
        <v>113.64</v>
      </c>
      <c r="K51" s="8">
        <f t="shared" si="4"/>
        <v>1.2022441891530806</v>
      </c>
      <c r="L51" s="7">
        <v>92.08</v>
      </c>
      <c r="M51" s="8">
        <f t="shared" si="5"/>
        <v>-2.9817722052470743</v>
      </c>
      <c r="N51" s="7">
        <v>94.26</v>
      </c>
      <c r="O51" s="8">
        <f t="shared" si="6"/>
        <v>0.47969299648225439</v>
      </c>
      <c r="P51" s="7">
        <v>81.12</v>
      </c>
      <c r="Q51" s="8">
        <f t="shared" si="7"/>
        <v>-14.502529510961203</v>
      </c>
      <c r="R51" s="7">
        <v>119.96</v>
      </c>
      <c r="S51" s="8">
        <f t="shared" si="8"/>
        <v>-1.0394324368916064</v>
      </c>
      <c r="T51" s="7">
        <v>101.99</v>
      </c>
      <c r="U51" s="8">
        <f t="shared" si="9"/>
        <v>-7.2818181818181866</v>
      </c>
      <c r="V51" s="7">
        <v>100.54</v>
      </c>
      <c r="W51" s="8">
        <f t="shared" si="10"/>
        <v>-0.31727146539757406</v>
      </c>
      <c r="X51" s="7">
        <v>94.98</v>
      </c>
      <c r="Y51" s="8">
        <f t="shared" si="11"/>
        <v>-4.6098222356131258</v>
      </c>
      <c r="Z51" s="7">
        <v>70.23</v>
      </c>
      <c r="AA51" s="8">
        <f t="shared" si="12"/>
        <v>2.6154295733489281</v>
      </c>
      <c r="AB51" s="7">
        <v>85.44</v>
      </c>
      <c r="AC51" s="8">
        <f t="shared" si="13"/>
        <v>-1.1111111111111203</v>
      </c>
      <c r="AD51" s="7">
        <v>115.9</v>
      </c>
      <c r="AE51" s="8">
        <f t="shared" si="14"/>
        <v>-0.68551842330762391</v>
      </c>
      <c r="AF51" s="7">
        <v>105.84</v>
      </c>
      <c r="AG51" s="8">
        <f t="shared" si="15"/>
        <v>-1.3238858847659907</v>
      </c>
      <c r="AH51" s="7">
        <v>108.83</v>
      </c>
      <c r="AI51" s="8">
        <f t="shared" si="16"/>
        <v>-0.58463505983374486</v>
      </c>
      <c r="AJ51" s="7">
        <v>87.46</v>
      </c>
      <c r="AK51" s="8">
        <f t="shared" si="17"/>
        <v>-4.4048529893977495</v>
      </c>
      <c r="AL51" s="7">
        <v>67.040000000000006</v>
      </c>
      <c r="AM51" s="8">
        <f t="shared" si="18"/>
        <v>5.4751415984896221</v>
      </c>
      <c r="AN51" s="7">
        <v>93.79</v>
      </c>
      <c r="AO51" s="8">
        <f t="shared" si="19"/>
        <v>4.1185612788632415</v>
      </c>
    </row>
    <row r="52" spans="1:41" x14ac:dyDescent="0.2">
      <c r="A52" s="11">
        <v>35764</v>
      </c>
      <c r="B52" s="7">
        <v>132.44999999999999</v>
      </c>
      <c r="C52" s="8">
        <f t="shared" si="0"/>
        <v>2.4361948955916297</v>
      </c>
      <c r="D52" s="7">
        <v>233.43</v>
      </c>
      <c r="E52" s="8">
        <f t="shared" si="1"/>
        <v>0.1115066260668265</v>
      </c>
      <c r="F52" s="7">
        <v>99.03</v>
      </c>
      <c r="G52" s="8">
        <f t="shared" si="2"/>
        <v>-0.13110125050423099</v>
      </c>
      <c r="H52" s="7">
        <v>63.38</v>
      </c>
      <c r="I52" s="8">
        <f t="shared" si="3"/>
        <v>1.4566992156235052</v>
      </c>
      <c r="J52" s="7">
        <v>111.97</v>
      </c>
      <c r="K52" s="8">
        <f t="shared" si="4"/>
        <v>-1.4695529743048239</v>
      </c>
      <c r="L52" s="7">
        <v>90.85</v>
      </c>
      <c r="M52" s="8">
        <f t="shared" si="5"/>
        <v>-1.3357949609035664</v>
      </c>
      <c r="N52" s="7">
        <v>91.76</v>
      </c>
      <c r="O52" s="8">
        <f t="shared" si="6"/>
        <v>-2.6522384892849566</v>
      </c>
      <c r="P52" s="7">
        <v>87.24</v>
      </c>
      <c r="Q52" s="8">
        <f t="shared" si="7"/>
        <v>7.5443786982248389</v>
      </c>
      <c r="R52" s="7">
        <v>108.93</v>
      </c>
      <c r="S52" s="8">
        <f t="shared" si="8"/>
        <v>-9.1947315771923872</v>
      </c>
      <c r="T52" s="7">
        <v>100.8</v>
      </c>
      <c r="U52" s="8">
        <f t="shared" si="9"/>
        <v>-1.166781056966367</v>
      </c>
      <c r="V52" s="7">
        <v>96.86</v>
      </c>
      <c r="W52" s="8">
        <f t="shared" si="10"/>
        <v>-3.6602347324448044</v>
      </c>
      <c r="X52" s="7">
        <v>97.75</v>
      </c>
      <c r="Y52" s="8">
        <f t="shared" si="11"/>
        <v>2.9164034533585976</v>
      </c>
      <c r="Z52" s="7">
        <v>71.55</v>
      </c>
      <c r="AA52" s="8">
        <f t="shared" si="12"/>
        <v>1.8795386586928566</v>
      </c>
      <c r="AB52" s="7">
        <v>85.11</v>
      </c>
      <c r="AC52" s="8">
        <f t="shared" si="13"/>
        <v>-0.38623595505617775</v>
      </c>
      <c r="AD52" s="7">
        <v>116.47</v>
      </c>
      <c r="AE52" s="8">
        <f t="shared" si="14"/>
        <v>0.49180327868851864</v>
      </c>
      <c r="AF52" s="7">
        <v>105.97</v>
      </c>
      <c r="AG52" s="8">
        <f t="shared" si="15"/>
        <v>0.12282690854118995</v>
      </c>
      <c r="AH52" s="7">
        <v>105.73</v>
      </c>
      <c r="AI52" s="8">
        <f t="shared" si="16"/>
        <v>-2.8484792796103964</v>
      </c>
      <c r="AJ52" s="7">
        <v>85.58</v>
      </c>
      <c r="AK52" s="8">
        <f t="shared" si="17"/>
        <v>-2.1495540818659906</v>
      </c>
      <c r="AL52" s="7">
        <v>68.31</v>
      </c>
      <c r="AM52" s="8">
        <f t="shared" si="18"/>
        <v>1.8943914081145523</v>
      </c>
      <c r="AN52" s="7">
        <v>96.96</v>
      </c>
      <c r="AO52" s="8">
        <f t="shared" si="19"/>
        <v>3.3798912464015216</v>
      </c>
    </row>
    <row r="53" spans="1:41" x14ac:dyDescent="0.2">
      <c r="A53" s="11">
        <v>35795</v>
      </c>
      <c r="B53" s="7">
        <v>136.72999999999999</v>
      </c>
      <c r="C53" s="8">
        <f t="shared" si="0"/>
        <v>3.2314080785201975</v>
      </c>
      <c r="D53" s="7">
        <v>238.41</v>
      </c>
      <c r="E53" s="8">
        <f t="shared" si="1"/>
        <v>2.1334018763655016</v>
      </c>
      <c r="F53" s="7">
        <v>101.25</v>
      </c>
      <c r="G53" s="8">
        <f t="shared" si="2"/>
        <v>2.2417449257800657</v>
      </c>
      <c r="H53" s="7">
        <v>63.51</v>
      </c>
      <c r="I53" s="8">
        <f t="shared" si="3"/>
        <v>0.20511202272009377</v>
      </c>
      <c r="J53" s="7">
        <v>112.03</v>
      </c>
      <c r="K53" s="8">
        <f t="shared" si="4"/>
        <v>5.3585781905869677E-2</v>
      </c>
      <c r="L53" s="7">
        <v>92.74</v>
      </c>
      <c r="M53" s="8">
        <f t="shared" si="5"/>
        <v>2.0803522289488177</v>
      </c>
      <c r="N53" s="7">
        <v>90.23</v>
      </c>
      <c r="O53" s="8">
        <f t="shared" si="6"/>
        <v>-1.6673931996512654</v>
      </c>
      <c r="P53" s="7">
        <v>65.239999999999995</v>
      </c>
      <c r="Q53" s="8">
        <f t="shared" si="7"/>
        <v>-25.217790004585055</v>
      </c>
      <c r="R53" s="7">
        <v>79.17</v>
      </c>
      <c r="S53" s="8">
        <f t="shared" si="8"/>
        <v>-27.320297438722118</v>
      </c>
      <c r="T53" s="7">
        <v>95.14</v>
      </c>
      <c r="U53" s="8">
        <f t="shared" si="9"/>
        <v>-5.615079365079362</v>
      </c>
      <c r="V53" s="7">
        <v>101.39</v>
      </c>
      <c r="W53" s="8">
        <f t="shared" si="10"/>
        <v>4.6768531901713821</v>
      </c>
      <c r="X53" s="7">
        <v>93.26</v>
      </c>
      <c r="Y53" s="8">
        <f t="shared" si="11"/>
        <v>-4.5933503836317087</v>
      </c>
      <c r="Z53" s="7">
        <v>75.63</v>
      </c>
      <c r="AA53" s="8">
        <f t="shared" si="12"/>
        <v>5.7023060796645684</v>
      </c>
      <c r="AB53" s="7">
        <v>88.44</v>
      </c>
      <c r="AC53" s="8">
        <f t="shared" si="13"/>
        <v>3.9125837151921021</v>
      </c>
      <c r="AD53" s="7">
        <v>120.69</v>
      </c>
      <c r="AE53" s="8">
        <f t="shared" si="14"/>
        <v>3.6232506224778902</v>
      </c>
      <c r="AF53" s="7">
        <v>107</v>
      </c>
      <c r="AG53" s="8">
        <f t="shared" si="15"/>
        <v>0.97197319996225451</v>
      </c>
      <c r="AH53" s="7">
        <v>108.86</v>
      </c>
      <c r="AI53" s="8">
        <f t="shared" si="16"/>
        <v>2.9603707556984729</v>
      </c>
      <c r="AJ53" s="7">
        <v>78.45</v>
      </c>
      <c r="AK53" s="8">
        <f t="shared" si="17"/>
        <v>-8.3313858378125669</v>
      </c>
      <c r="AL53" s="7">
        <v>68.86</v>
      </c>
      <c r="AM53" s="8">
        <f t="shared" si="18"/>
        <v>0.80515297906601835</v>
      </c>
      <c r="AN53" s="7">
        <v>100.76</v>
      </c>
      <c r="AO53" s="8">
        <f t="shared" si="19"/>
        <v>3.9191419141914312</v>
      </c>
    </row>
    <row r="54" spans="1:41" x14ac:dyDescent="0.2">
      <c r="A54" s="11">
        <v>35826</v>
      </c>
      <c r="B54" s="7">
        <v>141.16</v>
      </c>
      <c r="C54" s="8">
        <f t="shared" si="0"/>
        <v>3.2399619688437116</v>
      </c>
      <c r="D54" s="7">
        <v>242.98</v>
      </c>
      <c r="E54" s="8">
        <f t="shared" si="1"/>
        <v>1.9168659032758666</v>
      </c>
      <c r="F54" s="7">
        <v>102.93</v>
      </c>
      <c r="G54" s="8">
        <f t="shared" si="2"/>
        <v>1.6592592592592659</v>
      </c>
      <c r="H54" s="7">
        <v>64.62</v>
      </c>
      <c r="I54" s="8">
        <f t="shared" si="3"/>
        <v>1.7477562588568831</v>
      </c>
      <c r="J54" s="7">
        <v>111.03</v>
      </c>
      <c r="K54" s="8">
        <f t="shared" si="4"/>
        <v>-0.89261804873694539</v>
      </c>
      <c r="L54" s="7">
        <v>93.15</v>
      </c>
      <c r="M54" s="8">
        <f t="shared" si="5"/>
        <v>0.44209618287687169</v>
      </c>
      <c r="N54" s="7">
        <v>93.36</v>
      </c>
      <c r="O54" s="8">
        <f t="shared" si="6"/>
        <v>3.4689127784550542</v>
      </c>
      <c r="P54" s="7">
        <v>36.08</v>
      </c>
      <c r="Q54" s="8">
        <f t="shared" si="7"/>
        <v>-44.69650521152667</v>
      </c>
      <c r="R54" s="7">
        <v>72.12</v>
      </c>
      <c r="S54" s="8">
        <f t="shared" si="8"/>
        <v>-8.90488821523304</v>
      </c>
      <c r="T54" s="7">
        <v>85.31</v>
      </c>
      <c r="U54" s="8">
        <f t="shared" si="9"/>
        <v>-10.33214210636956</v>
      </c>
      <c r="V54" s="7">
        <v>103.1</v>
      </c>
      <c r="W54" s="8">
        <f t="shared" si="10"/>
        <v>1.6865568596508469</v>
      </c>
      <c r="X54" s="7">
        <v>86.5</v>
      </c>
      <c r="Y54" s="8">
        <f t="shared" si="11"/>
        <v>-7.2485524340553349</v>
      </c>
      <c r="Z54" s="7">
        <v>78.16</v>
      </c>
      <c r="AA54" s="8">
        <f t="shared" si="12"/>
        <v>3.3452333730001338</v>
      </c>
      <c r="AB54" s="7">
        <v>90.57</v>
      </c>
      <c r="AC54" s="8">
        <f t="shared" si="13"/>
        <v>2.4084124830393439</v>
      </c>
      <c r="AD54" s="7">
        <v>124.97</v>
      </c>
      <c r="AE54" s="8">
        <f t="shared" si="14"/>
        <v>3.5462755820697667</v>
      </c>
      <c r="AF54" s="7">
        <v>106.08</v>
      </c>
      <c r="AG54" s="8">
        <f t="shared" si="15"/>
        <v>-0.85981308411215118</v>
      </c>
      <c r="AH54" s="7">
        <v>110.67</v>
      </c>
      <c r="AI54" s="8">
        <f t="shared" si="16"/>
        <v>1.6626860187396679</v>
      </c>
      <c r="AJ54" s="7">
        <v>68.930000000000007</v>
      </c>
      <c r="AK54" s="8">
        <f t="shared" si="17"/>
        <v>-12.135117909496488</v>
      </c>
      <c r="AL54" s="7">
        <v>70.39</v>
      </c>
      <c r="AM54" s="8">
        <f t="shared" si="18"/>
        <v>2.2218995062445557</v>
      </c>
      <c r="AN54" s="7">
        <v>101.7</v>
      </c>
      <c r="AO54" s="8">
        <f t="shared" si="19"/>
        <v>0.93290988487494819</v>
      </c>
    </row>
    <row r="55" spans="1:41" x14ac:dyDescent="0.2">
      <c r="A55" s="11">
        <v>35854</v>
      </c>
      <c r="B55" s="7">
        <v>136.72</v>
      </c>
      <c r="C55" s="8">
        <f t="shared" si="0"/>
        <v>-3.1453669594786042</v>
      </c>
      <c r="D55" s="7">
        <v>242.36</v>
      </c>
      <c r="E55" s="8">
        <f t="shared" si="1"/>
        <v>-0.25516503415918024</v>
      </c>
      <c r="F55" s="7">
        <v>101.7</v>
      </c>
      <c r="G55" s="8">
        <f t="shared" si="2"/>
        <v>-1.1949868842902982</v>
      </c>
      <c r="H55" s="7">
        <v>65.010000000000005</v>
      </c>
      <c r="I55" s="8">
        <f t="shared" si="3"/>
        <v>0.60352831940575757</v>
      </c>
      <c r="J55" s="7">
        <v>110.85</v>
      </c>
      <c r="K55" s="8">
        <f t="shared" si="4"/>
        <v>-0.16211834639287295</v>
      </c>
      <c r="L55" s="7">
        <v>94.04</v>
      </c>
      <c r="M55" s="8">
        <f t="shared" si="5"/>
        <v>0.95544820182501411</v>
      </c>
      <c r="N55" s="7">
        <v>92.39</v>
      </c>
      <c r="O55" s="8">
        <f t="shared" si="6"/>
        <v>-1.0389888603256201</v>
      </c>
      <c r="P55" s="7">
        <v>42.08</v>
      </c>
      <c r="Q55" s="8">
        <f t="shared" si="7"/>
        <v>16.629711751662974</v>
      </c>
      <c r="R55" s="7">
        <v>75.59</v>
      </c>
      <c r="S55" s="8">
        <f t="shared" si="8"/>
        <v>4.8114254021075959</v>
      </c>
      <c r="T55" s="7">
        <v>96.87</v>
      </c>
      <c r="U55" s="8">
        <f t="shared" si="9"/>
        <v>13.550580236783496</v>
      </c>
      <c r="V55" s="7">
        <v>100.8</v>
      </c>
      <c r="W55" s="8">
        <f t="shared" si="10"/>
        <v>-2.230843840931132</v>
      </c>
      <c r="X55" s="7">
        <v>90.71</v>
      </c>
      <c r="Y55" s="8">
        <f t="shared" si="11"/>
        <v>4.8670520231213796</v>
      </c>
      <c r="Z55" s="7">
        <v>83.79</v>
      </c>
      <c r="AA55" s="8">
        <f t="shared" si="12"/>
        <v>7.2031729785056422</v>
      </c>
      <c r="AB55" s="7">
        <v>89.58</v>
      </c>
      <c r="AC55" s="8">
        <f t="shared" si="13"/>
        <v>-1.0930771778734625</v>
      </c>
      <c r="AD55" s="7">
        <v>122.63</v>
      </c>
      <c r="AE55" s="8">
        <f t="shared" si="14"/>
        <v>-1.8724493878530875</v>
      </c>
      <c r="AF55" s="7">
        <v>107.91</v>
      </c>
      <c r="AG55" s="8">
        <f t="shared" si="15"/>
        <v>1.725113122171944</v>
      </c>
      <c r="AH55" s="7">
        <v>109.65</v>
      </c>
      <c r="AI55" s="8">
        <f t="shared" si="16"/>
        <v>-0.92165898617511155</v>
      </c>
      <c r="AJ55" s="7">
        <v>77.150000000000006</v>
      </c>
      <c r="AK55" s="8">
        <f t="shared" si="17"/>
        <v>11.925141447845638</v>
      </c>
      <c r="AL55" s="7">
        <v>68.72</v>
      </c>
      <c r="AM55" s="8">
        <f t="shared" si="18"/>
        <v>-2.3724960931950587</v>
      </c>
      <c r="AN55" s="7">
        <v>101.41</v>
      </c>
      <c r="AO55" s="8">
        <f t="shared" si="19"/>
        <v>-0.28515240904622047</v>
      </c>
    </row>
    <row r="56" spans="1:41" x14ac:dyDescent="0.2">
      <c r="A56" s="11">
        <v>35885</v>
      </c>
      <c r="B56" s="7">
        <v>136.63</v>
      </c>
      <c r="C56" s="8">
        <f t="shared" si="0"/>
        <v>-6.5827969572852113E-2</v>
      </c>
      <c r="D56" s="7">
        <v>241.71</v>
      </c>
      <c r="E56" s="8">
        <f t="shared" si="1"/>
        <v>-0.26819607195907147</v>
      </c>
      <c r="F56" s="7">
        <v>101.21</v>
      </c>
      <c r="G56" s="8">
        <f t="shared" si="2"/>
        <v>-0.48180924287119875</v>
      </c>
      <c r="H56" s="7">
        <v>64.69</v>
      </c>
      <c r="I56" s="8">
        <f t="shared" si="3"/>
        <v>-0.49223196431319388</v>
      </c>
      <c r="J56" s="7">
        <v>109.83</v>
      </c>
      <c r="K56" s="8">
        <f t="shared" si="4"/>
        <v>-0.9201623815967489</v>
      </c>
      <c r="L56" s="7">
        <v>95.28</v>
      </c>
      <c r="M56" s="8">
        <f t="shared" si="5"/>
        <v>1.3185878349638396</v>
      </c>
      <c r="N56" s="7">
        <v>90.81</v>
      </c>
      <c r="O56" s="8">
        <f t="shared" si="6"/>
        <v>-1.7101417902370366</v>
      </c>
      <c r="P56" s="7">
        <v>42.28</v>
      </c>
      <c r="Q56" s="8">
        <f t="shared" si="7"/>
        <v>0.47528517110266832</v>
      </c>
      <c r="R56" s="7">
        <v>81.41</v>
      </c>
      <c r="S56" s="8">
        <f t="shared" si="8"/>
        <v>7.6994311416853991</v>
      </c>
      <c r="T56" s="7">
        <v>99.04</v>
      </c>
      <c r="U56" s="8">
        <f t="shared" si="9"/>
        <v>2.2401156188706532</v>
      </c>
      <c r="V56" s="7">
        <v>100.77</v>
      </c>
      <c r="W56" s="8">
        <f t="shared" si="10"/>
        <v>-2.9761904761905891E-2</v>
      </c>
      <c r="X56" s="7">
        <v>94.48</v>
      </c>
      <c r="Y56" s="8">
        <f t="shared" si="11"/>
        <v>4.1561018630801572</v>
      </c>
      <c r="Z56" s="7">
        <v>86.87</v>
      </c>
      <c r="AA56" s="8">
        <f t="shared" si="12"/>
        <v>3.6758563074352524</v>
      </c>
      <c r="AB56" s="7">
        <v>89.51</v>
      </c>
      <c r="AC56" s="8">
        <f t="shared" si="13"/>
        <v>-7.8142442509481103E-2</v>
      </c>
      <c r="AD56" s="7">
        <v>121.94</v>
      </c>
      <c r="AE56" s="8">
        <f t="shared" si="14"/>
        <v>-0.56266818886079895</v>
      </c>
      <c r="AF56" s="7">
        <v>108.43</v>
      </c>
      <c r="AG56" s="8">
        <f t="shared" si="15"/>
        <v>0.48188305069039966</v>
      </c>
      <c r="AH56" s="7">
        <v>109.19</v>
      </c>
      <c r="AI56" s="8">
        <f t="shared" si="16"/>
        <v>-0.41951664386685628</v>
      </c>
      <c r="AJ56" s="7">
        <v>86.85</v>
      </c>
      <c r="AK56" s="8">
        <f t="shared" si="17"/>
        <v>12.572909915748525</v>
      </c>
      <c r="AL56" s="7">
        <v>66.680000000000007</v>
      </c>
      <c r="AM56" s="8">
        <f t="shared" si="18"/>
        <v>-2.9685681024446917</v>
      </c>
      <c r="AN56" s="7">
        <v>103.47</v>
      </c>
      <c r="AO56" s="8">
        <f t="shared" si="19"/>
        <v>2.0313578542550066</v>
      </c>
    </row>
    <row r="57" spans="1:41" x14ac:dyDescent="0.2">
      <c r="A57" s="11">
        <v>35915</v>
      </c>
      <c r="B57" s="7">
        <v>135.97</v>
      </c>
      <c r="C57" s="8">
        <f t="shared" si="0"/>
        <v>-0.48305642977383928</v>
      </c>
      <c r="D57" s="7">
        <v>240.85</v>
      </c>
      <c r="E57" s="8">
        <f t="shared" si="1"/>
        <v>-0.3557982706549227</v>
      </c>
      <c r="F57" s="7">
        <v>100.28</v>
      </c>
      <c r="G57" s="8">
        <f t="shared" si="2"/>
        <v>-0.91888153344530443</v>
      </c>
      <c r="H57" s="7">
        <v>64.78</v>
      </c>
      <c r="I57" s="8">
        <f t="shared" si="3"/>
        <v>0.13912505796877941</v>
      </c>
      <c r="J57" s="7">
        <v>109.17</v>
      </c>
      <c r="K57" s="8">
        <f t="shared" si="4"/>
        <v>-0.60092870800327469</v>
      </c>
      <c r="L57" s="7">
        <v>97.41</v>
      </c>
      <c r="M57" s="8">
        <f t="shared" si="5"/>
        <v>2.2355163727959648</v>
      </c>
      <c r="N57" s="7">
        <v>91.53</v>
      </c>
      <c r="O57" s="8">
        <f t="shared" si="6"/>
        <v>0.79286422200198092</v>
      </c>
      <c r="P57" s="7">
        <v>52.36</v>
      </c>
      <c r="Q57" s="8">
        <f t="shared" si="7"/>
        <v>23.841059602649</v>
      </c>
      <c r="R57" s="7">
        <v>88.21</v>
      </c>
      <c r="S57" s="8">
        <f t="shared" si="8"/>
        <v>8.3527822134872842</v>
      </c>
      <c r="T57" s="7">
        <v>98.71</v>
      </c>
      <c r="U57" s="8">
        <f t="shared" si="9"/>
        <v>-0.33319870759290438</v>
      </c>
      <c r="V57" s="7">
        <v>102.31</v>
      </c>
      <c r="W57" s="8">
        <f t="shared" si="10"/>
        <v>1.5282326089113887</v>
      </c>
      <c r="X57" s="7">
        <v>95.4</v>
      </c>
      <c r="Y57" s="8">
        <f t="shared" si="11"/>
        <v>0.97375105842506526</v>
      </c>
      <c r="Z57" s="7">
        <v>86.71</v>
      </c>
      <c r="AA57" s="8">
        <f t="shared" si="12"/>
        <v>-0.18418326234604673</v>
      </c>
      <c r="AB57" s="7">
        <v>88.54</v>
      </c>
      <c r="AC57" s="8">
        <f t="shared" si="13"/>
        <v>-1.0836778013629749</v>
      </c>
      <c r="AD57" s="7">
        <v>121.16</v>
      </c>
      <c r="AE57" s="8">
        <f t="shared" si="14"/>
        <v>-0.63965884861407341</v>
      </c>
      <c r="AF57" s="7">
        <v>108.67</v>
      </c>
      <c r="AG57" s="8">
        <f t="shared" si="15"/>
        <v>0.2213409572996356</v>
      </c>
      <c r="AH57" s="7">
        <v>107.47</v>
      </c>
      <c r="AI57" s="8">
        <f t="shared" si="16"/>
        <v>-1.575235827456726</v>
      </c>
      <c r="AJ57" s="7">
        <v>91.08</v>
      </c>
      <c r="AK57" s="8">
        <f t="shared" si="17"/>
        <v>4.8704663212435282</v>
      </c>
      <c r="AL57" s="7">
        <v>66.72</v>
      </c>
      <c r="AM57" s="8">
        <f t="shared" si="18"/>
        <v>5.9988002399508154E-2</v>
      </c>
      <c r="AN57" s="7">
        <v>103.61</v>
      </c>
      <c r="AO57" s="8">
        <f t="shared" si="19"/>
        <v>0.13530491930028082</v>
      </c>
    </row>
    <row r="58" spans="1:41" x14ac:dyDescent="0.2">
      <c r="A58" s="11">
        <v>35946</v>
      </c>
      <c r="B58" s="7">
        <v>136.13</v>
      </c>
      <c r="C58" s="8">
        <f t="shared" si="0"/>
        <v>0.11767301610649157</v>
      </c>
      <c r="D58" s="7">
        <v>240.13</v>
      </c>
      <c r="E58" s="8">
        <f t="shared" si="1"/>
        <v>-0.29894124974050196</v>
      </c>
      <c r="F58" s="7">
        <v>99.97</v>
      </c>
      <c r="G58" s="8">
        <f t="shared" si="2"/>
        <v>-0.30913442361388338</v>
      </c>
      <c r="H58" s="7">
        <v>64.61</v>
      </c>
      <c r="I58" s="8">
        <f t="shared" si="3"/>
        <v>-0.26242667489966298</v>
      </c>
      <c r="J58" s="7">
        <v>109.45</v>
      </c>
      <c r="K58" s="8">
        <f t="shared" si="4"/>
        <v>0.25648071814601181</v>
      </c>
      <c r="L58" s="7">
        <v>96.67</v>
      </c>
      <c r="M58" s="8">
        <f t="shared" si="5"/>
        <v>-0.75967559798788098</v>
      </c>
      <c r="N58" s="7">
        <v>90.67</v>
      </c>
      <c r="O58" s="8">
        <f t="shared" si="6"/>
        <v>-0.93958265049710421</v>
      </c>
      <c r="P58" s="7">
        <v>43.44</v>
      </c>
      <c r="Q58" s="8">
        <f t="shared" si="7"/>
        <v>-17.035905271199393</v>
      </c>
      <c r="R58" s="7">
        <v>88.46</v>
      </c>
      <c r="S58" s="8">
        <f t="shared" si="8"/>
        <v>0.28341457884593585</v>
      </c>
      <c r="T58" s="7">
        <v>97.67</v>
      </c>
      <c r="U58" s="8">
        <f t="shared" si="9"/>
        <v>-1.0535913281329068</v>
      </c>
      <c r="V58" s="7">
        <v>102.08</v>
      </c>
      <c r="W58" s="8">
        <f t="shared" si="10"/>
        <v>-0.22480695924152477</v>
      </c>
      <c r="X58" s="7">
        <v>95.18</v>
      </c>
      <c r="Y58" s="8">
        <f t="shared" si="11"/>
        <v>-0.23060796645702186</v>
      </c>
      <c r="Z58" s="7">
        <v>86.73</v>
      </c>
      <c r="AA58" s="8">
        <f t="shared" si="12"/>
        <v>2.3065390381744013E-2</v>
      </c>
      <c r="AB58" s="7">
        <v>88.13</v>
      </c>
      <c r="AC58" s="8">
        <f t="shared" si="13"/>
        <v>-0.46306754009488454</v>
      </c>
      <c r="AD58" s="7">
        <v>121.3</v>
      </c>
      <c r="AE58" s="8">
        <f t="shared" si="14"/>
        <v>0.11554968636513747</v>
      </c>
      <c r="AF58" s="7">
        <v>106.98</v>
      </c>
      <c r="AG58" s="8">
        <f t="shared" si="15"/>
        <v>-1.5551670194165801</v>
      </c>
      <c r="AH58" s="7">
        <v>106.87</v>
      </c>
      <c r="AI58" s="8">
        <f t="shared" si="16"/>
        <v>-0.55829533823392041</v>
      </c>
      <c r="AJ58" s="7">
        <v>93.5</v>
      </c>
      <c r="AK58" s="8">
        <f t="shared" si="17"/>
        <v>2.6570048309178764</v>
      </c>
      <c r="AL58" s="7">
        <v>66.17</v>
      </c>
      <c r="AM58" s="8">
        <f t="shared" si="18"/>
        <v>-0.82434052757793341</v>
      </c>
      <c r="AN58" s="7">
        <v>105.57</v>
      </c>
      <c r="AO58" s="8">
        <f t="shared" si="19"/>
        <v>1.8917092944696396</v>
      </c>
    </row>
    <row r="59" spans="1:41" x14ac:dyDescent="0.2">
      <c r="A59" s="11">
        <v>35976</v>
      </c>
      <c r="B59" s="7">
        <v>135.68</v>
      </c>
      <c r="C59" s="8">
        <f t="shared" si="0"/>
        <v>-0.33056637038124487</v>
      </c>
      <c r="D59" s="7">
        <v>242.61</v>
      </c>
      <c r="E59" s="8">
        <f t="shared" si="1"/>
        <v>1.032773914129854</v>
      </c>
      <c r="F59" s="7">
        <v>100.28</v>
      </c>
      <c r="G59" s="8">
        <f t="shared" si="2"/>
        <v>0.31009302790837479</v>
      </c>
      <c r="H59" s="7">
        <v>62.25</v>
      </c>
      <c r="I59" s="8">
        <f t="shared" si="3"/>
        <v>-3.652685342826187</v>
      </c>
      <c r="J59" s="7">
        <v>110.4</v>
      </c>
      <c r="K59" s="8">
        <f t="shared" si="4"/>
        <v>0.8679762448606696</v>
      </c>
      <c r="L59" s="7">
        <v>98.7</v>
      </c>
      <c r="M59" s="8">
        <f t="shared" si="5"/>
        <v>2.0999275887038387</v>
      </c>
      <c r="N59" s="7">
        <v>88.81</v>
      </c>
      <c r="O59" s="8">
        <f t="shared" si="6"/>
        <v>-2.0513951692952457</v>
      </c>
      <c r="P59" s="7">
        <v>34.93</v>
      </c>
      <c r="Q59" s="8">
        <f t="shared" si="7"/>
        <v>-19.590239410681395</v>
      </c>
      <c r="R59" s="7">
        <v>89.43</v>
      </c>
      <c r="S59" s="8">
        <f t="shared" si="8"/>
        <v>1.0965408094053959</v>
      </c>
      <c r="T59" s="7">
        <v>96.16</v>
      </c>
      <c r="U59" s="8">
        <f t="shared" si="9"/>
        <v>-1.5460223200573411</v>
      </c>
      <c r="V59" s="7">
        <v>99.78</v>
      </c>
      <c r="W59" s="8">
        <f t="shared" si="10"/>
        <v>-2.2531347962382418</v>
      </c>
      <c r="X59" s="7">
        <v>95.49</v>
      </c>
      <c r="Y59" s="8">
        <f t="shared" si="11"/>
        <v>0.32569867619246484</v>
      </c>
      <c r="Z59" s="7">
        <v>87.52</v>
      </c>
      <c r="AA59" s="8">
        <f t="shared" si="12"/>
        <v>0.91087282370574429</v>
      </c>
      <c r="AB59" s="7">
        <v>88.64</v>
      </c>
      <c r="AC59" s="8">
        <f t="shared" si="13"/>
        <v>0.57869057074776487</v>
      </c>
      <c r="AD59" s="7">
        <v>123.18</v>
      </c>
      <c r="AE59" s="8">
        <f t="shared" si="14"/>
        <v>1.5498763396537589</v>
      </c>
      <c r="AF59" s="7">
        <v>105.98</v>
      </c>
      <c r="AG59" s="8">
        <f t="shared" si="15"/>
        <v>-0.93475415965601039</v>
      </c>
      <c r="AH59" s="7">
        <v>102.73</v>
      </c>
      <c r="AI59" s="8">
        <f t="shared" si="16"/>
        <v>-3.8738654439973805</v>
      </c>
      <c r="AJ59" s="7">
        <v>88.71</v>
      </c>
      <c r="AK59" s="8">
        <f t="shared" si="17"/>
        <v>-5.1229946524064234</v>
      </c>
      <c r="AL59" s="7">
        <v>67.45</v>
      </c>
      <c r="AM59" s="8">
        <f t="shared" si="18"/>
        <v>1.9344113646667691</v>
      </c>
      <c r="AN59" s="7">
        <v>106.63</v>
      </c>
      <c r="AO59" s="8">
        <f t="shared" si="19"/>
        <v>1.0040731268352774</v>
      </c>
    </row>
    <row r="60" spans="1:41" x14ac:dyDescent="0.2">
      <c r="A60" s="11">
        <v>36007</v>
      </c>
      <c r="B60" s="7">
        <v>133.32</v>
      </c>
      <c r="C60" s="8">
        <f t="shared" si="0"/>
        <v>-1.7393867924528401</v>
      </c>
      <c r="D60" s="7">
        <v>244.1</v>
      </c>
      <c r="E60" s="8">
        <f t="shared" si="1"/>
        <v>0.61415440418778311</v>
      </c>
      <c r="F60" s="7">
        <v>99.61</v>
      </c>
      <c r="G60" s="8">
        <f t="shared" si="2"/>
        <v>-0.66812923813322866</v>
      </c>
      <c r="H60" s="7">
        <v>61.66</v>
      </c>
      <c r="I60" s="8">
        <f t="shared" si="3"/>
        <v>-0.94779116465863988</v>
      </c>
      <c r="J60" s="7">
        <v>108.74</v>
      </c>
      <c r="K60" s="8">
        <f t="shared" si="4"/>
        <v>-1.5036231884058069</v>
      </c>
      <c r="L60" s="7">
        <v>100.14</v>
      </c>
      <c r="M60" s="8">
        <f t="shared" si="5"/>
        <v>1.4589665653495418</v>
      </c>
      <c r="N60" s="7">
        <v>89.14</v>
      </c>
      <c r="O60" s="8">
        <f t="shared" si="6"/>
        <v>0.37157977705213185</v>
      </c>
      <c r="P60" s="7">
        <v>36.590000000000003</v>
      </c>
      <c r="Q60" s="8">
        <f t="shared" si="7"/>
        <v>4.7523618665903342</v>
      </c>
      <c r="R60" s="7">
        <v>96.54</v>
      </c>
      <c r="S60" s="8">
        <f t="shared" si="8"/>
        <v>7.9503522307950343</v>
      </c>
      <c r="T60" s="7">
        <v>92.24</v>
      </c>
      <c r="U60" s="8">
        <f t="shared" si="9"/>
        <v>-4.0765391014975059</v>
      </c>
      <c r="V60" s="7">
        <v>101.02</v>
      </c>
      <c r="W60" s="8">
        <f t="shared" si="10"/>
        <v>1.2427340148326267</v>
      </c>
      <c r="X60" s="7">
        <v>92.95</v>
      </c>
      <c r="Y60" s="8">
        <f t="shared" si="11"/>
        <v>-2.6599643941773925</v>
      </c>
      <c r="Z60" s="7">
        <v>87.52</v>
      </c>
      <c r="AA60" s="8">
        <f t="shared" si="12"/>
        <v>0</v>
      </c>
      <c r="AB60" s="7">
        <v>88.46</v>
      </c>
      <c r="AC60" s="8">
        <f t="shared" si="13"/>
        <v>-0.20306859205776942</v>
      </c>
      <c r="AD60" s="7">
        <v>123.09</v>
      </c>
      <c r="AE60" s="8">
        <f t="shared" si="14"/>
        <v>-7.306380905991508E-2</v>
      </c>
      <c r="AF60" s="7">
        <v>105.48</v>
      </c>
      <c r="AG60" s="8">
        <f t="shared" si="15"/>
        <v>-0.47178712964710318</v>
      </c>
      <c r="AH60" s="7">
        <v>90.88</v>
      </c>
      <c r="AI60" s="8">
        <f t="shared" si="16"/>
        <v>-11.535091988708272</v>
      </c>
      <c r="AJ60" s="7">
        <v>91.55</v>
      </c>
      <c r="AK60" s="8">
        <f t="shared" si="17"/>
        <v>3.20144290384399</v>
      </c>
      <c r="AL60" s="7">
        <v>66.59</v>
      </c>
      <c r="AM60" s="8">
        <f t="shared" si="18"/>
        <v>-1.2750185322461074</v>
      </c>
      <c r="AN60" s="7">
        <v>106.01</v>
      </c>
      <c r="AO60" s="8">
        <f t="shared" si="19"/>
        <v>-0.58144987339397014</v>
      </c>
    </row>
    <row r="61" spans="1:41" x14ac:dyDescent="0.2">
      <c r="A61" s="11">
        <v>36038</v>
      </c>
      <c r="B61" s="7">
        <v>134.96</v>
      </c>
      <c r="C61" s="8">
        <f t="shared" si="0"/>
        <v>1.2301230123012412</v>
      </c>
      <c r="D61" s="7">
        <v>245.6</v>
      </c>
      <c r="E61" s="8">
        <f t="shared" si="1"/>
        <v>0.61450225317492835</v>
      </c>
      <c r="F61" s="7">
        <v>98.55</v>
      </c>
      <c r="G61" s="8">
        <f t="shared" si="2"/>
        <v>-1.0641501857243272</v>
      </c>
      <c r="H61" s="7">
        <v>62.44</v>
      </c>
      <c r="I61" s="8">
        <f t="shared" si="3"/>
        <v>1.2650016217969529</v>
      </c>
      <c r="J61" s="7">
        <v>108.14</v>
      </c>
      <c r="K61" s="8">
        <f t="shared" si="4"/>
        <v>-0.55177487585064777</v>
      </c>
      <c r="L61" s="7">
        <v>99.31</v>
      </c>
      <c r="M61" s="8">
        <f t="shared" si="5"/>
        <v>-0.8288396245256624</v>
      </c>
      <c r="N61" s="7">
        <v>88.77</v>
      </c>
      <c r="O61" s="8">
        <f t="shared" si="6"/>
        <v>-0.41507740632713097</v>
      </c>
      <c r="P61" s="7">
        <v>45.64</v>
      </c>
      <c r="Q61" s="8">
        <f t="shared" si="7"/>
        <v>24.733533752391352</v>
      </c>
      <c r="R61" s="7">
        <v>97.3</v>
      </c>
      <c r="S61" s="8">
        <f t="shared" si="8"/>
        <v>0.78723845038325135</v>
      </c>
      <c r="T61" s="7">
        <v>92.24</v>
      </c>
      <c r="U61" s="8">
        <f t="shared" si="9"/>
        <v>0</v>
      </c>
      <c r="V61" s="7">
        <v>97.05</v>
      </c>
      <c r="W61" s="8">
        <f t="shared" si="10"/>
        <v>-3.9299148683429013</v>
      </c>
      <c r="X61" s="7">
        <v>91.14</v>
      </c>
      <c r="Y61" s="8">
        <f t="shared" si="11"/>
        <v>-1.9472834857450265</v>
      </c>
      <c r="Z61" s="7">
        <v>87.32</v>
      </c>
      <c r="AA61" s="8">
        <f t="shared" si="12"/>
        <v>-0.22851919561243469</v>
      </c>
      <c r="AB61" s="7">
        <v>82.88</v>
      </c>
      <c r="AC61" s="8">
        <f t="shared" si="13"/>
        <v>-6.3079357901876536</v>
      </c>
      <c r="AD61" s="7">
        <v>122.57</v>
      </c>
      <c r="AE61" s="8">
        <f t="shared" si="14"/>
        <v>-0.42245511414413051</v>
      </c>
      <c r="AF61" s="7">
        <v>102.69</v>
      </c>
      <c r="AG61" s="8">
        <f t="shared" si="15"/>
        <v>-2.645051194539255</v>
      </c>
      <c r="AH61" s="7">
        <v>90.97</v>
      </c>
      <c r="AI61" s="8">
        <f t="shared" si="16"/>
        <v>9.9031690140848824E-2</v>
      </c>
      <c r="AJ61" s="7">
        <v>91.85</v>
      </c>
      <c r="AK61" s="8">
        <f t="shared" si="17"/>
        <v>0.32768978700163537</v>
      </c>
      <c r="AL61" s="7">
        <v>66.349999999999994</v>
      </c>
      <c r="AM61" s="8">
        <f t="shared" si="18"/>
        <v>-0.36041447664815901</v>
      </c>
      <c r="AN61" s="7">
        <v>106.57</v>
      </c>
      <c r="AO61" s="8">
        <f t="shared" si="19"/>
        <v>0.5282520516932252</v>
      </c>
    </row>
    <row r="62" spans="1:41" x14ac:dyDescent="0.2">
      <c r="A62" s="11">
        <v>36068</v>
      </c>
      <c r="B62" s="7">
        <v>136.03</v>
      </c>
      <c r="C62" s="8">
        <f t="shared" si="0"/>
        <v>0.79282750444575667</v>
      </c>
      <c r="D62" s="7">
        <v>242.58</v>
      </c>
      <c r="E62" s="8">
        <f t="shared" si="1"/>
        <v>-1.2296416938110675</v>
      </c>
      <c r="F62" s="7">
        <v>95.93</v>
      </c>
      <c r="G62" s="8">
        <f t="shared" si="2"/>
        <v>-2.6585489599188135</v>
      </c>
      <c r="H62" s="7">
        <v>66.78</v>
      </c>
      <c r="I62" s="8">
        <f t="shared" si="3"/>
        <v>6.9506726457399166</v>
      </c>
      <c r="J62" s="7">
        <v>107.42</v>
      </c>
      <c r="K62" s="8">
        <f t="shared" si="4"/>
        <v>-0.66580358794155614</v>
      </c>
      <c r="L62" s="7">
        <v>89.85</v>
      </c>
      <c r="M62" s="8">
        <f t="shared" si="5"/>
        <v>-9.52572751988723</v>
      </c>
      <c r="N62" s="7">
        <v>87.6</v>
      </c>
      <c r="O62" s="8">
        <f t="shared" si="6"/>
        <v>-1.318012842176413</v>
      </c>
      <c r="P62" s="7">
        <v>50.37</v>
      </c>
      <c r="Q62" s="8">
        <f t="shared" si="7"/>
        <v>10.363716038562657</v>
      </c>
      <c r="R62" s="7">
        <v>90.26</v>
      </c>
      <c r="S62" s="8">
        <f t="shared" si="8"/>
        <v>-7.2353545734840621</v>
      </c>
      <c r="T62" s="7">
        <v>98.95</v>
      </c>
      <c r="U62" s="8">
        <f t="shared" si="9"/>
        <v>7.274501300954042</v>
      </c>
      <c r="V62" s="7">
        <v>89.78</v>
      </c>
      <c r="W62" s="8">
        <f t="shared" si="10"/>
        <v>-7.4909840288511038</v>
      </c>
      <c r="X62" s="7">
        <v>87.81</v>
      </c>
      <c r="Y62" s="8">
        <f t="shared" si="11"/>
        <v>-3.653719552337062</v>
      </c>
      <c r="Z62" s="7">
        <v>84.33</v>
      </c>
      <c r="AA62" s="8">
        <f t="shared" si="12"/>
        <v>-3.4241868987631645</v>
      </c>
      <c r="AB62" s="7">
        <v>51.98</v>
      </c>
      <c r="AC62" s="8">
        <f t="shared" si="13"/>
        <v>-37.282818532818531</v>
      </c>
      <c r="AD62" s="7">
        <v>119.71</v>
      </c>
      <c r="AE62" s="8">
        <f t="shared" si="14"/>
        <v>-2.3333605286774901</v>
      </c>
      <c r="AF62" s="7">
        <v>100.97</v>
      </c>
      <c r="AG62" s="8">
        <f t="shared" si="15"/>
        <v>-1.6749440062323488</v>
      </c>
      <c r="AH62" s="7">
        <v>92.9</v>
      </c>
      <c r="AI62" s="8">
        <f t="shared" si="16"/>
        <v>2.1215785423766151</v>
      </c>
      <c r="AJ62" s="7">
        <v>91.31</v>
      </c>
      <c r="AK62" s="8">
        <f t="shared" si="17"/>
        <v>-0.58791507893303441</v>
      </c>
      <c r="AL62" s="7">
        <v>70.75</v>
      </c>
      <c r="AM62" s="8">
        <f t="shared" si="18"/>
        <v>6.6314996232102574</v>
      </c>
      <c r="AN62" s="7">
        <v>105.88</v>
      </c>
      <c r="AO62" s="8">
        <f t="shared" si="19"/>
        <v>-0.64746176222201157</v>
      </c>
    </row>
    <row r="63" spans="1:41" x14ac:dyDescent="0.2">
      <c r="A63" s="11">
        <v>36099</v>
      </c>
      <c r="B63" s="7">
        <v>132.72999999999999</v>
      </c>
      <c r="C63" s="8">
        <f t="shared" si="0"/>
        <v>-2.4259354554142551</v>
      </c>
      <c r="D63" s="7">
        <v>237.87</v>
      </c>
      <c r="E63" s="8">
        <f t="shared" si="1"/>
        <v>-1.9416275043284719</v>
      </c>
      <c r="F63" s="7">
        <v>93.22</v>
      </c>
      <c r="G63" s="8">
        <f t="shared" si="2"/>
        <v>-2.824976545397694</v>
      </c>
      <c r="H63" s="7">
        <v>67.760000000000005</v>
      </c>
      <c r="I63" s="8">
        <f t="shared" si="3"/>
        <v>1.4675052410901528</v>
      </c>
      <c r="J63" s="7">
        <v>107.32</v>
      </c>
      <c r="K63" s="8">
        <f t="shared" si="4"/>
        <v>-9.3092533978782838E-2</v>
      </c>
      <c r="L63" s="7">
        <v>84.64</v>
      </c>
      <c r="M63" s="8">
        <f t="shared" si="5"/>
        <v>-5.7985531441290972</v>
      </c>
      <c r="N63" s="7">
        <v>86.16</v>
      </c>
      <c r="O63" s="8">
        <f t="shared" si="6"/>
        <v>-1.6438356164383536</v>
      </c>
      <c r="P63" s="7">
        <v>62.08</v>
      </c>
      <c r="Q63" s="8">
        <f t="shared" si="7"/>
        <v>23.24796505856661</v>
      </c>
      <c r="R63" s="7">
        <v>88.97</v>
      </c>
      <c r="S63" s="8">
        <f t="shared" si="8"/>
        <v>-1.4292045202747687</v>
      </c>
      <c r="T63" s="7">
        <v>94.86</v>
      </c>
      <c r="U63" s="8">
        <f t="shared" si="9"/>
        <v>-4.133400707427997</v>
      </c>
      <c r="V63" s="7">
        <v>90.32</v>
      </c>
      <c r="W63" s="8">
        <f t="shared" si="10"/>
        <v>0.60147026063710407</v>
      </c>
      <c r="X63" s="7">
        <v>86.44</v>
      </c>
      <c r="Y63" s="8">
        <f t="shared" si="11"/>
        <v>-1.560186766883048</v>
      </c>
      <c r="Z63" s="7">
        <v>81.98</v>
      </c>
      <c r="AA63" s="8">
        <f t="shared" si="12"/>
        <v>-2.7866714099371448</v>
      </c>
      <c r="AB63" s="7">
        <v>48.74</v>
      </c>
      <c r="AC63" s="8">
        <f t="shared" si="13"/>
        <v>-6.2331666025394288</v>
      </c>
      <c r="AD63" s="7">
        <v>115.47</v>
      </c>
      <c r="AE63" s="8">
        <f t="shared" si="14"/>
        <v>-3.5418929078606594</v>
      </c>
      <c r="AF63" s="7">
        <v>101.83</v>
      </c>
      <c r="AG63" s="8">
        <f t="shared" si="15"/>
        <v>0.85173814004159598</v>
      </c>
      <c r="AH63" s="7">
        <v>95.19</v>
      </c>
      <c r="AI63" s="8">
        <f t="shared" si="16"/>
        <v>2.4650161463939635</v>
      </c>
      <c r="AJ63" s="7">
        <v>92.2</v>
      </c>
      <c r="AK63" s="8">
        <f t="shared" si="17"/>
        <v>0.9747015660935282</v>
      </c>
      <c r="AL63" s="7">
        <v>74.14</v>
      </c>
      <c r="AM63" s="8">
        <f t="shared" si="18"/>
        <v>4.7915194346289764</v>
      </c>
      <c r="AN63" s="7">
        <v>109.91</v>
      </c>
      <c r="AO63" s="8">
        <f t="shared" si="19"/>
        <v>3.8061956932376289</v>
      </c>
    </row>
    <row r="64" spans="1:41" x14ac:dyDescent="0.2">
      <c r="A64" s="11">
        <v>36129</v>
      </c>
      <c r="B64" s="7">
        <v>132.47</v>
      </c>
      <c r="C64" s="8">
        <f t="shared" si="0"/>
        <v>-0.19588638589617338</v>
      </c>
      <c r="D64" s="7">
        <v>238.78</v>
      </c>
      <c r="E64" s="8">
        <f t="shared" si="1"/>
        <v>0.38256190356076708</v>
      </c>
      <c r="F64" s="7">
        <v>93.12</v>
      </c>
      <c r="G64" s="8">
        <f t="shared" si="2"/>
        <v>-0.1072731173567843</v>
      </c>
      <c r="H64" s="7">
        <v>66.77</v>
      </c>
      <c r="I64" s="8">
        <f t="shared" si="3"/>
        <v>-1.4610389610389745</v>
      </c>
      <c r="J64" s="7">
        <v>107.69</v>
      </c>
      <c r="K64" s="8">
        <f t="shared" si="4"/>
        <v>0.34476332463660508</v>
      </c>
      <c r="L64" s="7">
        <v>86.35</v>
      </c>
      <c r="M64" s="8">
        <f t="shared" si="5"/>
        <v>2.0203213610585937</v>
      </c>
      <c r="N64" s="7">
        <v>86.92</v>
      </c>
      <c r="O64" s="8">
        <f t="shared" si="6"/>
        <v>0.88207985143918899</v>
      </c>
      <c r="P64" s="7">
        <v>68.52</v>
      </c>
      <c r="Q64" s="8">
        <f t="shared" si="7"/>
        <v>10.373711340206182</v>
      </c>
      <c r="R64" s="7">
        <v>91.86</v>
      </c>
      <c r="S64" s="8">
        <f t="shared" si="8"/>
        <v>3.2482859390805898</v>
      </c>
      <c r="T64" s="7">
        <v>95.26</v>
      </c>
      <c r="U64" s="8">
        <f t="shared" si="9"/>
        <v>0.42167404596247698</v>
      </c>
      <c r="V64" s="7">
        <v>93.51</v>
      </c>
      <c r="W64" s="8">
        <f t="shared" si="10"/>
        <v>3.5318866253321661</v>
      </c>
      <c r="X64" s="7">
        <v>93.55</v>
      </c>
      <c r="Y64" s="8">
        <f t="shared" si="11"/>
        <v>8.2253586302637665</v>
      </c>
      <c r="Z64" s="7">
        <v>80.27</v>
      </c>
      <c r="AA64" s="8">
        <f t="shared" si="12"/>
        <v>-2.0858746035618538</v>
      </c>
      <c r="AB64" s="7">
        <v>50.08</v>
      </c>
      <c r="AC64" s="8">
        <f t="shared" si="13"/>
        <v>2.7492819039802963</v>
      </c>
      <c r="AD64" s="7">
        <v>115.43</v>
      </c>
      <c r="AE64" s="8">
        <f t="shared" si="14"/>
        <v>-3.4641032302755732E-2</v>
      </c>
      <c r="AF64" s="7">
        <v>101.51</v>
      </c>
      <c r="AG64" s="8">
        <f t="shared" si="15"/>
        <v>-0.3142492389276178</v>
      </c>
      <c r="AH64" s="7">
        <v>98.39</v>
      </c>
      <c r="AI64" s="8">
        <f t="shared" si="16"/>
        <v>3.3616976573169484</v>
      </c>
      <c r="AJ64" s="7">
        <v>95.94</v>
      </c>
      <c r="AK64" s="8">
        <f t="shared" si="17"/>
        <v>4.0563991323210358</v>
      </c>
      <c r="AL64" s="7">
        <v>75.260000000000005</v>
      </c>
      <c r="AM64" s="8">
        <f t="shared" si="18"/>
        <v>1.5106555165902409</v>
      </c>
      <c r="AN64" s="7">
        <v>111.65</v>
      </c>
      <c r="AO64" s="8">
        <f t="shared" si="19"/>
        <v>1.5831134564643885</v>
      </c>
    </row>
    <row r="65" spans="1:41" x14ac:dyDescent="0.2">
      <c r="A65" s="11">
        <v>36160</v>
      </c>
      <c r="B65" s="7">
        <v>131.88</v>
      </c>
      <c r="C65" s="8">
        <f t="shared" si="0"/>
        <v>-0.4453838604967188</v>
      </c>
      <c r="D65" s="7">
        <v>238.31</v>
      </c>
      <c r="E65" s="8">
        <f t="shared" si="1"/>
        <v>-0.19683390568724304</v>
      </c>
      <c r="F65" s="7">
        <v>92.04</v>
      </c>
      <c r="G65" s="8">
        <f t="shared" si="2"/>
        <v>-1.1597938144329878</v>
      </c>
      <c r="H65" s="7">
        <v>67.489999999999995</v>
      </c>
      <c r="I65" s="8">
        <f t="shared" si="3"/>
        <v>1.0783285906844373</v>
      </c>
      <c r="J65" s="7">
        <v>105.35</v>
      </c>
      <c r="K65" s="8">
        <f t="shared" si="4"/>
        <v>-2.1729037050793978</v>
      </c>
      <c r="L65" s="7">
        <v>88.73</v>
      </c>
      <c r="M65" s="8">
        <f t="shared" si="5"/>
        <v>2.7562246670527037</v>
      </c>
      <c r="N65" s="7">
        <v>85.88</v>
      </c>
      <c r="O65" s="8">
        <f t="shared" si="6"/>
        <v>-1.1965025310630535</v>
      </c>
      <c r="P65" s="7">
        <v>70.38</v>
      </c>
      <c r="Q65" s="8">
        <f t="shared" si="7"/>
        <v>2.7145359019264443</v>
      </c>
      <c r="R65" s="7">
        <v>97.34</v>
      </c>
      <c r="S65" s="8">
        <f t="shared" si="8"/>
        <v>5.965599825821907</v>
      </c>
      <c r="T65" s="7">
        <v>94.76</v>
      </c>
      <c r="U65" s="8">
        <f t="shared" si="9"/>
        <v>-0.52487927776611376</v>
      </c>
      <c r="V65" s="7">
        <v>96.46</v>
      </c>
      <c r="W65" s="8">
        <f t="shared" si="10"/>
        <v>3.1547428082557891</v>
      </c>
      <c r="X65" s="7">
        <v>94.77</v>
      </c>
      <c r="Y65" s="8">
        <f t="shared" si="11"/>
        <v>1.3041154462854077</v>
      </c>
      <c r="Z65" s="7">
        <v>76.510000000000005</v>
      </c>
      <c r="AA65" s="8">
        <f t="shared" si="12"/>
        <v>-4.6841908558614564</v>
      </c>
      <c r="AB65" s="7">
        <v>45.68</v>
      </c>
      <c r="AC65" s="8">
        <f t="shared" si="13"/>
        <v>-8.7859424920127775</v>
      </c>
      <c r="AD65" s="7">
        <v>114.24</v>
      </c>
      <c r="AE65" s="8">
        <f t="shared" si="14"/>
        <v>-1.0309278350515565</v>
      </c>
      <c r="AF65" s="7">
        <v>99.67</v>
      </c>
      <c r="AG65" s="8">
        <f t="shared" si="15"/>
        <v>-1.8126292976061504</v>
      </c>
      <c r="AH65" s="7">
        <v>93.68</v>
      </c>
      <c r="AI65" s="8">
        <f t="shared" si="16"/>
        <v>-4.78707185689602</v>
      </c>
      <c r="AJ65" s="7">
        <v>95.48</v>
      </c>
      <c r="AK65" s="8">
        <f t="shared" si="17"/>
        <v>-0.4794663331248632</v>
      </c>
      <c r="AL65" s="7">
        <v>73.55</v>
      </c>
      <c r="AM65" s="8">
        <f t="shared" si="18"/>
        <v>-2.2721233058729839</v>
      </c>
      <c r="AN65" s="7">
        <v>113.59</v>
      </c>
      <c r="AO65" s="8">
        <f t="shared" si="19"/>
        <v>1.7375727720555285</v>
      </c>
    </row>
    <row r="66" spans="1:41" x14ac:dyDescent="0.2">
      <c r="A66" s="11">
        <v>36191</v>
      </c>
      <c r="B66" s="7">
        <v>131.80000000000001</v>
      </c>
      <c r="C66" s="8">
        <f t="shared" si="0"/>
        <v>-6.0661207158010377E-2</v>
      </c>
      <c r="D66" s="7">
        <v>253.68</v>
      </c>
      <c r="E66" s="8">
        <f t="shared" si="1"/>
        <v>6.4495824766061025</v>
      </c>
      <c r="F66" s="7">
        <v>74.64</v>
      </c>
      <c r="G66" s="8">
        <f t="shared" si="2"/>
        <v>-18.904823989569756</v>
      </c>
      <c r="H66" s="7">
        <v>69.12</v>
      </c>
      <c r="I66" s="8">
        <f t="shared" si="3"/>
        <v>2.415172618165669</v>
      </c>
      <c r="J66" s="7">
        <v>105.9</v>
      </c>
      <c r="K66" s="8">
        <f t="shared" si="4"/>
        <v>0.52206929283342318</v>
      </c>
      <c r="L66" s="7">
        <v>88.69</v>
      </c>
      <c r="M66" s="8">
        <f t="shared" si="5"/>
        <v>-4.5080581539508904E-2</v>
      </c>
      <c r="N66" s="7">
        <v>85.46</v>
      </c>
      <c r="O66" s="8">
        <f t="shared" si="6"/>
        <v>-0.48905449464369088</v>
      </c>
      <c r="P66" s="7">
        <v>65.040000000000006</v>
      </c>
      <c r="Q66" s="8">
        <f t="shared" si="7"/>
        <v>-7.5873827791986219</v>
      </c>
      <c r="R66" s="7">
        <v>99.95</v>
      </c>
      <c r="S66" s="8">
        <f t="shared" si="8"/>
        <v>2.6813231970412978</v>
      </c>
      <c r="T66" s="7">
        <v>95.34</v>
      </c>
      <c r="U66" s="8">
        <f t="shared" si="9"/>
        <v>0.61207260447445999</v>
      </c>
      <c r="V66" s="7">
        <v>96.01</v>
      </c>
      <c r="W66" s="8">
        <f t="shared" si="10"/>
        <v>-0.46651461745800193</v>
      </c>
      <c r="X66" s="7">
        <v>97.66</v>
      </c>
      <c r="Y66" s="8">
        <f t="shared" si="11"/>
        <v>3.0494882346734205</v>
      </c>
      <c r="Z66" s="7">
        <v>73.959999999999994</v>
      </c>
      <c r="AA66" s="8">
        <f t="shared" si="12"/>
        <v>-3.3328976604365588</v>
      </c>
      <c r="AB66" s="7">
        <v>43.48</v>
      </c>
      <c r="AC66" s="8">
        <f t="shared" si="13"/>
        <v>-4.8161120840630529</v>
      </c>
      <c r="AD66" s="7">
        <v>113.94</v>
      </c>
      <c r="AE66" s="8">
        <f t="shared" si="14"/>
        <v>-0.26260504201680424</v>
      </c>
      <c r="AF66" s="7">
        <v>97.8</v>
      </c>
      <c r="AG66" s="8">
        <f t="shared" si="15"/>
        <v>-1.8761914317246959</v>
      </c>
      <c r="AH66" s="7">
        <v>93.26</v>
      </c>
      <c r="AI66" s="8">
        <f t="shared" si="16"/>
        <v>-0.44833475661827676</v>
      </c>
      <c r="AJ66" s="7">
        <v>94.24</v>
      </c>
      <c r="AK66" s="8">
        <f t="shared" si="17"/>
        <v>-1.2987012987013082</v>
      </c>
      <c r="AL66" s="7">
        <v>72.92</v>
      </c>
      <c r="AM66" s="8">
        <f t="shared" si="18"/>
        <v>-0.85656016315431072</v>
      </c>
      <c r="AN66" s="7">
        <v>115.95</v>
      </c>
      <c r="AO66" s="8">
        <f t="shared" si="19"/>
        <v>2.0776476802535431</v>
      </c>
    </row>
    <row r="67" spans="1:41" x14ac:dyDescent="0.2">
      <c r="A67" s="11">
        <v>36219</v>
      </c>
      <c r="B67" s="7">
        <v>127.62</v>
      </c>
      <c r="C67" s="8">
        <f t="shared" si="0"/>
        <v>-3.1714719271623717</v>
      </c>
      <c r="D67" s="7">
        <v>272.97000000000003</v>
      </c>
      <c r="E67" s="8">
        <f t="shared" si="1"/>
        <v>7.6040681173131581</v>
      </c>
      <c r="F67" s="7">
        <v>59.51</v>
      </c>
      <c r="G67" s="8">
        <f t="shared" si="2"/>
        <v>-20.270632368703112</v>
      </c>
      <c r="H67" s="7">
        <v>68.08</v>
      </c>
      <c r="I67" s="8">
        <f t="shared" si="3"/>
        <v>-1.5046296296296386</v>
      </c>
      <c r="J67" s="7">
        <v>105.07</v>
      </c>
      <c r="K67" s="8">
        <f t="shared" si="4"/>
        <v>-0.78375826251181546</v>
      </c>
      <c r="L67" s="7">
        <v>92.03</v>
      </c>
      <c r="M67" s="8">
        <f t="shared" si="5"/>
        <v>3.7659262600067689</v>
      </c>
      <c r="N67" s="7">
        <v>87.13</v>
      </c>
      <c r="O67" s="8">
        <f t="shared" si="6"/>
        <v>1.9541305874093164</v>
      </c>
      <c r="P67" s="7">
        <v>65.010000000000005</v>
      </c>
      <c r="Q67" s="8">
        <f t="shared" si="7"/>
        <v>-4.6125461254614288E-2</v>
      </c>
      <c r="R67" s="7">
        <v>101.02</v>
      </c>
      <c r="S67" s="8">
        <f t="shared" si="8"/>
        <v>1.07053526763381</v>
      </c>
      <c r="T67" s="7">
        <v>96.75</v>
      </c>
      <c r="U67" s="8">
        <f t="shared" si="9"/>
        <v>1.4789175582127088</v>
      </c>
      <c r="V67" s="7">
        <v>99.64</v>
      </c>
      <c r="W67" s="8">
        <f t="shared" si="10"/>
        <v>3.7808561608165765</v>
      </c>
      <c r="X67" s="7">
        <v>97.95</v>
      </c>
      <c r="Y67" s="8">
        <f t="shared" si="11"/>
        <v>0.29694859717387495</v>
      </c>
      <c r="Z67" s="7">
        <v>72.11</v>
      </c>
      <c r="AA67" s="8">
        <f t="shared" si="12"/>
        <v>-2.5013520822065907</v>
      </c>
      <c r="AB67" s="7">
        <v>46.06</v>
      </c>
      <c r="AC67" s="8">
        <f t="shared" si="13"/>
        <v>5.9337626494940325</v>
      </c>
      <c r="AD67" s="7">
        <v>115.51</v>
      </c>
      <c r="AE67" s="8">
        <f t="shared" si="14"/>
        <v>1.3779182025627588</v>
      </c>
      <c r="AF67" s="7">
        <v>97.91</v>
      </c>
      <c r="AG67" s="8">
        <f t="shared" si="15"/>
        <v>0.11247443762781129</v>
      </c>
      <c r="AH67" s="7">
        <v>93.24</v>
      </c>
      <c r="AI67" s="8">
        <f t="shared" si="16"/>
        <v>-2.1445421402541531E-2</v>
      </c>
      <c r="AJ67" s="7">
        <v>94.55</v>
      </c>
      <c r="AK67" s="8">
        <f t="shared" si="17"/>
        <v>0.32894736842105504</v>
      </c>
      <c r="AL67" s="7">
        <v>72.14</v>
      </c>
      <c r="AM67" s="8">
        <f t="shared" si="18"/>
        <v>-1.06966538672518</v>
      </c>
      <c r="AN67" s="7">
        <v>118.26</v>
      </c>
      <c r="AO67" s="8">
        <f t="shared" si="19"/>
        <v>1.9922380336351895</v>
      </c>
    </row>
    <row r="68" spans="1:41" x14ac:dyDescent="0.2">
      <c r="A68" s="11">
        <v>36250</v>
      </c>
      <c r="B68" s="7">
        <v>127.75</v>
      </c>
      <c r="C68" s="8">
        <f t="shared" si="0"/>
        <v>0.1018649114558811</v>
      </c>
      <c r="D68" s="7">
        <v>271.42</v>
      </c>
      <c r="E68" s="8">
        <f t="shared" si="1"/>
        <v>-0.56782796644320299</v>
      </c>
      <c r="F68" s="7">
        <v>61.34</v>
      </c>
      <c r="G68" s="8">
        <f t="shared" si="2"/>
        <v>3.075113426314914</v>
      </c>
      <c r="H68" s="7">
        <v>67</v>
      </c>
      <c r="I68" s="8">
        <f t="shared" si="3"/>
        <v>-1.586368977673323</v>
      </c>
      <c r="J68" s="7">
        <v>106.74</v>
      </c>
      <c r="K68" s="8">
        <f t="shared" si="4"/>
        <v>1.5894165794232435</v>
      </c>
      <c r="L68" s="7">
        <v>94.2</v>
      </c>
      <c r="M68" s="8">
        <f t="shared" si="5"/>
        <v>2.3579267630120628</v>
      </c>
      <c r="N68" s="7">
        <v>88.47</v>
      </c>
      <c r="O68" s="8">
        <f t="shared" si="6"/>
        <v>1.5379318260071198</v>
      </c>
      <c r="P68" s="7">
        <v>64.77</v>
      </c>
      <c r="Q68" s="8">
        <f t="shared" si="7"/>
        <v>-0.36917397323490092</v>
      </c>
      <c r="R68" s="7">
        <v>98.79</v>
      </c>
      <c r="S68" s="8">
        <f t="shared" si="8"/>
        <v>-2.2074836666006634</v>
      </c>
      <c r="T68" s="7">
        <v>98.05</v>
      </c>
      <c r="U68" s="8">
        <f t="shared" si="9"/>
        <v>1.343669250645992</v>
      </c>
      <c r="V68" s="7">
        <v>103.65</v>
      </c>
      <c r="W68" s="8">
        <f t="shared" si="10"/>
        <v>4.0244881573665241</v>
      </c>
      <c r="X68" s="7">
        <v>98.94</v>
      </c>
      <c r="Y68" s="8">
        <f t="shared" si="11"/>
        <v>1.0107197549770237</v>
      </c>
      <c r="Z68" s="7">
        <v>67.75</v>
      </c>
      <c r="AA68" s="8">
        <f t="shared" si="12"/>
        <v>-6.046318125086672</v>
      </c>
      <c r="AB68" s="7">
        <v>46.05</v>
      </c>
      <c r="AC68" s="8">
        <f t="shared" si="13"/>
        <v>-2.1710811984379321E-2</v>
      </c>
      <c r="AD68" s="7">
        <v>117.09</v>
      </c>
      <c r="AE68" s="8">
        <f t="shared" si="14"/>
        <v>1.3678469396589024</v>
      </c>
      <c r="AF68" s="7">
        <v>97.22</v>
      </c>
      <c r="AG68" s="8">
        <f t="shared" si="15"/>
        <v>-0.70472883260136632</v>
      </c>
      <c r="AH68" s="7">
        <v>93.22</v>
      </c>
      <c r="AI68" s="8">
        <f t="shared" si="16"/>
        <v>-2.1450021450017183E-2</v>
      </c>
      <c r="AJ68" s="7">
        <v>94.59</v>
      </c>
      <c r="AK68" s="8">
        <f t="shared" si="17"/>
        <v>4.230565838181518E-2</v>
      </c>
      <c r="AL68" s="7">
        <v>71.150000000000006</v>
      </c>
      <c r="AM68" s="8">
        <f t="shared" si="18"/>
        <v>-1.3723315774882103</v>
      </c>
      <c r="AN68" s="7">
        <v>119.66</v>
      </c>
      <c r="AO68" s="8">
        <f t="shared" si="19"/>
        <v>1.1838322340605374</v>
      </c>
    </row>
    <row r="69" spans="1:41" x14ac:dyDescent="0.2">
      <c r="A69" s="11">
        <v>36280</v>
      </c>
      <c r="B69" s="7">
        <v>124.89</v>
      </c>
      <c r="C69" s="8">
        <f t="shared" si="0"/>
        <v>-2.2387475538160464</v>
      </c>
      <c r="D69" s="7">
        <v>262.37</v>
      </c>
      <c r="E69" s="8">
        <f t="shared" si="1"/>
        <v>-3.3343158204995991</v>
      </c>
      <c r="F69" s="7">
        <v>68.86</v>
      </c>
      <c r="G69" s="8">
        <f t="shared" si="2"/>
        <v>12.259537006847076</v>
      </c>
      <c r="H69" s="7">
        <v>66</v>
      </c>
      <c r="I69" s="8">
        <f t="shared" si="3"/>
        <v>-1.4925373134328357</v>
      </c>
      <c r="J69" s="7">
        <v>108.17</v>
      </c>
      <c r="K69" s="8">
        <f t="shared" si="4"/>
        <v>1.3397039535319533</v>
      </c>
      <c r="L69" s="7">
        <v>92.44</v>
      </c>
      <c r="M69" s="8">
        <f t="shared" si="5"/>
        <v>-1.8683651804670969</v>
      </c>
      <c r="N69" s="7">
        <v>88.29</v>
      </c>
      <c r="O69" s="8">
        <f t="shared" si="6"/>
        <v>-0.20345879959307406</v>
      </c>
      <c r="P69" s="7">
        <v>66.260000000000005</v>
      </c>
      <c r="Q69" s="8">
        <f t="shared" si="7"/>
        <v>2.3004477381503925</v>
      </c>
      <c r="R69" s="7">
        <v>100.26</v>
      </c>
      <c r="S69" s="8">
        <f t="shared" si="8"/>
        <v>1.4880048587913743</v>
      </c>
      <c r="T69" s="7">
        <v>97.54</v>
      </c>
      <c r="U69" s="8">
        <f t="shared" si="9"/>
        <v>-0.52014278429371841</v>
      </c>
      <c r="V69" s="7">
        <v>107.23</v>
      </c>
      <c r="W69" s="8">
        <f t="shared" si="10"/>
        <v>3.4539315002411946</v>
      </c>
      <c r="X69" s="7">
        <v>100.09</v>
      </c>
      <c r="Y69" s="8">
        <f t="shared" si="11"/>
        <v>1.1623205983424356</v>
      </c>
      <c r="Z69" s="7">
        <v>69.099999999999994</v>
      </c>
      <c r="AA69" s="8">
        <f t="shared" si="12"/>
        <v>1.9926199261992537</v>
      </c>
      <c r="AB69" s="7">
        <v>45.3</v>
      </c>
      <c r="AC69" s="8">
        <f t="shared" si="13"/>
        <v>-1.6286644951140066</v>
      </c>
      <c r="AD69" s="7">
        <v>115.71</v>
      </c>
      <c r="AE69" s="8">
        <f t="shared" si="14"/>
        <v>-1.1785805790417709</v>
      </c>
      <c r="AF69" s="7">
        <v>98</v>
      </c>
      <c r="AG69" s="8">
        <f t="shared" si="15"/>
        <v>0.80230405266406202</v>
      </c>
      <c r="AH69" s="7">
        <v>94.67</v>
      </c>
      <c r="AI69" s="8">
        <f t="shared" si="16"/>
        <v>1.5554602016734638</v>
      </c>
      <c r="AJ69" s="7">
        <v>93.75</v>
      </c>
      <c r="AK69" s="8">
        <f t="shared" si="17"/>
        <v>-0.88804313352363184</v>
      </c>
      <c r="AL69" s="7">
        <v>71.77</v>
      </c>
      <c r="AM69" s="8">
        <f t="shared" si="18"/>
        <v>0.87139845397047122</v>
      </c>
      <c r="AN69" s="7">
        <v>118.72</v>
      </c>
      <c r="AO69" s="8">
        <f t="shared" si="19"/>
        <v>-0.78555908407153419</v>
      </c>
    </row>
    <row r="70" spans="1:41" x14ac:dyDescent="0.2">
      <c r="A70" s="11">
        <v>36311</v>
      </c>
      <c r="B70" s="7">
        <v>125.46</v>
      </c>
      <c r="C70" s="8">
        <f t="shared" si="0"/>
        <v>0.45640163343741946</v>
      </c>
      <c r="D70" s="7">
        <v>260.70999999999998</v>
      </c>
      <c r="E70" s="8">
        <f t="shared" si="1"/>
        <v>-0.63269428669437244</v>
      </c>
      <c r="F70" s="7">
        <v>69.81</v>
      </c>
      <c r="G70" s="8">
        <f t="shared" si="2"/>
        <v>1.3796108045309365</v>
      </c>
      <c r="H70" s="7">
        <v>65.05</v>
      </c>
      <c r="I70" s="8">
        <f t="shared" si="3"/>
        <v>-1.4393939393939437</v>
      </c>
      <c r="J70" s="7">
        <v>107.8</v>
      </c>
      <c r="K70" s="8">
        <f t="shared" si="4"/>
        <v>-0.34205417398539756</v>
      </c>
      <c r="L70" s="7">
        <v>88.96</v>
      </c>
      <c r="M70" s="8">
        <f t="shared" si="5"/>
        <v>-3.7646040675032499</v>
      </c>
      <c r="N70" s="7">
        <v>88.43</v>
      </c>
      <c r="O70" s="8">
        <f t="shared" si="6"/>
        <v>0.15856835428700936</v>
      </c>
      <c r="P70" s="7">
        <v>71.790000000000006</v>
      </c>
      <c r="Q70" s="8">
        <f t="shared" si="7"/>
        <v>8.3459100513130107</v>
      </c>
      <c r="R70" s="7">
        <v>101.46</v>
      </c>
      <c r="S70" s="8">
        <f t="shared" si="8"/>
        <v>1.1968880909634836</v>
      </c>
      <c r="T70" s="7">
        <v>97.99</v>
      </c>
      <c r="U70" s="8">
        <f t="shared" si="9"/>
        <v>0.46134919007585468</v>
      </c>
      <c r="V70" s="7">
        <v>108.48</v>
      </c>
      <c r="W70" s="8">
        <f t="shared" si="10"/>
        <v>1.1657185489135504</v>
      </c>
      <c r="X70" s="7">
        <v>101.4</v>
      </c>
      <c r="Y70" s="8">
        <f t="shared" si="11"/>
        <v>1.3088220601458709</v>
      </c>
      <c r="Z70" s="7">
        <v>70.67</v>
      </c>
      <c r="AA70" s="8">
        <f t="shared" si="12"/>
        <v>2.2720694645441499</v>
      </c>
      <c r="AB70" s="7">
        <v>47.81</v>
      </c>
      <c r="AC70" s="8">
        <f t="shared" si="13"/>
        <v>5.5408388520971421</v>
      </c>
      <c r="AD70" s="7">
        <v>117.62</v>
      </c>
      <c r="AE70" s="8">
        <f t="shared" si="14"/>
        <v>1.6506784201884113</v>
      </c>
      <c r="AF70" s="7">
        <v>98.23</v>
      </c>
      <c r="AG70" s="8">
        <f t="shared" si="15"/>
        <v>0.23469387755102447</v>
      </c>
      <c r="AH70" s="7">
        <v>93.91</v>
      </c>
      <c r="AI70" s="8">
        <f t="shared" si="16"/>
        <v>-0.80278863420302649</v>
      </c>
      <c r="AJ70" s="7">
        <v>94.99</v>
      </c>
      <c r="AK70" s="8">
        <f t="shared" si="17"/>
        <v>1.3226666666666613</v>
      </c>
      <c r="AL70" s="7">
        <v>70.63</v>
      </c>
      <c r="AM70" s="8">
        <f t="shared" si="18"/>
        <v>-1.5884074125679264</v>
      </c>
      <c r="AN70" s="7">
        <v>119.11</v>
      </c>
      <c r="AO70" s="8">
        <f t="shared" si="19"/>
        <v>0.32850404312668513</v>
      </c>
    </row>
    <row r="71" spans="1:41" x14ac:dyDescent="0.2">
      <c r="A71" s="11">
        <v>36341</v>
      </c>
      <c r="B71" s="7">
        <v>124.57</v>
      </c>
      <c r="C71" s="8">
        <f t="shared" si="0"/>
        <v>-0.70938944683564531</v>
      </c>
      <c r="D71" s="7">
        <v>265.61</v>
      </c>
      <c r="E71" s="8">
        <f t="shared" si="1"/>
        <v>1.8794829504046775</v>
      </c>
      <c r="F71" s="7">
        <v>67.19</v>
      </c>
      <c r="G71" s="8">
        <f t="shared" si="2"/>
        <v>-3.7530439765076702</v>
      </c>
      <c r="H71" s="7">
        <v>63.94</v>
      </c>
      <c r="I71" s="8">
        <f t="shared" si="3"/>
        <v>-1.706379707916986</v>
      </c>
      <c r="J71" s="7">
        <v>105.22</v>
      </c>
      <c r="K71" s="8">
        <f t="shared" si="4"/>
        <v>-2.3933209647495346</v>
      </c>
      <c r="L71" s="7">
        <v>87.03</v>
      </c>
      <c r="M71" s="8">
        <f t="shared" si="5"/>
        <v>-2.1695143884892003</v>
      </c>
      <c r="N71" s="7">
        <v>88.51</v>
      </c>
      <c r="O71" s="8">
        <f t="shared" si="6"/>
        <v>9.0467036073728704E-2</v>
      </c>
      <c r="P71" s="7">
        <v>77.599999999999994</v>
      </c>
      <c r="Q71" s="8">
        <f t="shared" si="7"/>
        <v>8.0930491711937425</v>
      </c>
      <c r="R71" s="7">
        <v>103.5</v>
      </c>
      <c r="S71" s="8">
        <f t="shared" si="8"/>
        <v>2.0106445890005977</v>
      </c>
      <c r="T71" s="7">
        <v>97.86</v>
      </c>
      <c r="U71" s="8">
        <f t="shared" si="9"/>
        <v>-0.1326665986325089</v>
      </c>
      <c r="V71" s="7">
        <v>107.86</v>
      </c>
      <c r="W71" s="8">
        <f t="shared" si="10"/>
        <v>-0.57153392330383901</v>
      </c>
      <c r="X71" s="7">
        <v>101.93</v>
      </c>
      <c r="Y71" s="8">
        <f t="shared" si="11"/>
        <v>0.52268244575936995</v>
      </c>
      <c r="Z71" s="7">
        <v>73.040000000000006</v>
      </c>
      <c r="AA71" s="8">
        <f t="shared" si="12"/>
        <v>3.3536153955002188</v>
      </c>
      <c r="AB71" s="7">
        <v>49.86</v>
      </c>
      <c r="AC71" s="8">
        <f t="shared" si="13"/>
        <v>4.2878058983476199</v>
      </c>
      <c r="AD71" s="7">
        <v>117.94</v>
      </c>
      <c r="AE71" s="8">
        <f t="shared" si="14"/>
        <v>0.27206257439210435</v>
      </c>
      <c r="AF71" s="7">
        <v>98.22</v>
      </c>
      <c r="AG71" s="8">
        <f t="shared" si="15"/>
        <v>-1.0180189351527147E-2</v>
      </c>
      <c r="AH71" s="7">
        <v>96.7</v>
      </c>
      <c r="AI71" s="8">
        <f t="shared" si="16"/>
        <v>2.9709296134597021</v>
      </c>
      <c r="AJ71" s="7">
        <v>95.22</v>
      </c>
      <c r="AK71" s="8">
        <f t="shared" si="17"/>
        <v>0.2421307506053311</v>
      </c>
      <c r="AL71" s="7">
        <v>72.19</v>
      </c>
      <c r="AM71" s="8">
        <f t="shared" si="18"/>
        <v>2.208693189862668</v>
      </c>
      <c r="AN71" s="7">
        <v>120.85</v>
      </c>
      <c r="AO71" s="8">
        <f t="shared" si="19"/>
        <v>1.4608345227100956</v>
      </c>
    </row>
    <row r="72" spans="1:41" x14ac:dyDescent="0.2">
      <c r="A72" s="11">
        <v>36372</v>
      </c>
      <c r="B72" s="7">
        <v>122.06</v>
      </c>
      <c r="C72" s="8">
        <f t="shared" ref="C72:C135" si="20">(B72-B71)/B71*100</f>
        <v>-2.0149313638917805</v>
      </c>
      <c r="D72" s="7">
        <v>267.02999999999997</v>
      </c>
      <c r="E72" s="8">
        <f t="shared" ref="E72:E135" si="21">(D72-D71)/D71*100</f>
        <v>0.5346184255110723</v>
      </c>
      <c r="F72" s="7">
        <v>66.55</v>
      </c>
      <c r="G72" s="8">
        <f t="shared" ref="G72:G135" si="22">(F72-F71)/F71*100</f>
        <v>-0.95252269682988622</v>
      </c>
      <c r="H72" s="7">
        <v>65.97</v>
      </c>
      <c r="I72" s="8">
        <f t="shared" ref="I72:I135" si="23">(H72-H71)/H71*100</f>
        <v>3.1748514232092608</v>
      </c>
      <c r="J72" s="7">
        <v>102.44</v>
      </c>
      <c r="K72" s="8">
        <f t="shared" ref="K72:K135" si="24">(J72-J71)/J71*100</f>
        <v>-2.6420832541341963</v>
      </c>
      <c r="L72" s="7">
        <v>81.25</v>
      </c>
      <c r="M72" s="8">
        <f t="shared" ref="M72:M135" si="25">(L72-L71)/L71*100</f>
        <v>-6.6413880271170873</v>
      </c>
      <c r="N72" s="7">
        <v>88.49</v>
      </c>
      <c r="O72" s="8">
        <f t="shared" ref="O72:O135" si="26">(N72-N71)/N71*100</f>
        <v>-2.2596316800373099E-2</v>
      </c>
      <c r="P72" s="7">
        <v>83.48</v>
      </c>
      <c r="Q72" s="8">
        <f t="shared" ref="Q72:Q135" si="27">(P72-P71)/P71*100</f>
        <v>7.577319587628879</v>
      </c>
      <c r="R72" s="7">
        <v>101.54</v>
      </c>
      <c r="S72" s="8">
        <f t="shared" ref="S72:S135" si="28">(R72-R71)/R71*100</f>
        <v>-1.893719806763279</v>
      </c>
      <c r="T72" s="7">
        <v>97.74</v>
      </c>
      <c r="U72" s="8">
        <f t="shared" ref="U72:U135" si="29">(T72-T71)/T71*100</f>
        <v>-0.12262415695892556</v>
      </c>
      <c r="V72" s="7">
        <v>110.05</v>
      </c>
      <c r="W72" s="8">
        <f t="shared" ref="W72:W135" si="30">(V72-V71)/V71*100</f>
        <v>2.0304097904691245</v>
      </c>
      <c r="X72" s="7">
        <v>100.8</v>
      </c>
      <c r="Y72" s="8">
        <f t="shared" ref="Y72:Y135" si="31">(X72-X71)/X71*100</f>
        <v>-1.1086039438830664</v>
      </c>
      <c r="Z72" s="7">
        <v>73.599999999999994</v>
      </c>
      <c r="AA72" s="8">
        <f t="shared" ref="AA72:AA135" si="32">(Z72-Z71)/Z71*100</f>
        <v>0.76670317634171414</v>
      </c>
      <c r="AB72" s="7">
        <v>51.49</v>
      </c>
      <c r="AC72" s="8">
        <f t="shared" ref="AC72:AC135" si="33">(AB72-AB71)/AB71*100</f>
        <v>3.2691536301644653</v>
      </c>
      <c r="AD72" s="7">
        <v>117.96</v>
      </c>
      <c r="AE72" s="8">
        <f t="shared" ref="AE72:AE135" si="34">(AD72-AD71)/AD71*100</f>
        <v>1.6957775139898271E-2</v>
      </c>
      <c r="AF72" s="7">
        <v>99.02</v>
      </c>
      <c r="AG72" s="8">
        <f t="shared" ref="AG72:AG135" si="35">(AF72-AF71)/AF71*100</f>
        <v>0.81449806556709148</v>
      </c>
      <c r="AH72" s="7">
        <v>96.75</v>
      </c>
      <c r="AI72" s="8">
        <f t="shared" ref="AI72:AI135" si="36">(AH72-AH71)/AH71*100</f>
        <v>5.1706308169593748E-2</v>
      </c>
      <c r="AJ72" s="7">
        <v>94.78</v>
      </c>
      <c r="AK72" s="8">
        <f t="shared" ref="AK72:AK135" si="37">(AJ72-AJ71)/AJ71*100</f>
        <v>-0.46208779668136707</v>
      </c>
      <c r="AL72" s="7">
        <v>71.150000000000006</v>
      </c>
      <c r="AM72" s="8">
        <f t="shared" ref="AM72:AM135" si="38">(AL72-AL71)/AL71*100</f>
        <v>-1.4406427483030781</v>
      </c>
      <c r="AN72" s="7">
        <v>122.41</v>
      </c>
      <c r="AO72" s="8">
        <f t="shared" ref="AO72:AO135" si="39">(AN72-AN71)/AN71*100</f>
        <v>1.2908564335953681</v>
      </c>
    </row>
    <row r="73" spans="1:41" x14ac:dyDescent="0.2">
      <c r="A73" s="11">
        <v>36403</v>
      </c>
      <c r="B73" s="7">
        <v>122.61</v>
      </c>
      <c r="C73" s="8">
        <f t="shared" si="20"/>
        <v>0.45059806652465761</v>
      </c>
      <c r="D73" s="7">
        <v>266.32</v>
      </c>
      <c r="E73" s="8">
        <f t="shared" si="21"/>
        <v>-0.26588772797063237</v>
      </c>
      <c r="F73" s="7">
        <v>63.23</v>
      </c>
      <c r="G73" s="8">
        <f t="shared" si="22"/>
        <v>-4.9887302779864768</v>
      </c>
      <c r="H73" s="7">
        <v>66.790000000000006</v>
      </c>
      <c r="I73" s="8">
        <f t="shared" si="23"/>
        <v>1.2429892375322227</v>
      </c>
      <c r="J73" s="7">
        <v>102.6</v>
      </c>
      <c r="K73" s="8">
        <f t="shared" si="24"/>
        <v>0.15618898867629499</v>
      </c>
      <c r="L73" s="7">
        <v>78.23</v>
      </c>
      <c r="M73" s="8">
        <f t="shared" si="25"/>
        <v>-3.7169230769230719</v>
      </c>
      <c r="N73" s="7">
        <v>87.58</v>
      </c>
      <c r="O73" s="8">
        <f t="shared" si="26"/>
        <v>-1.0283647869815762</v>
      </c>
      <c r="P73" s="7">
        <v>73.959999999999994</v>
      </c>
      <c r="Q73" s="8">
        <f t="shared" si="27"/>
        <v>-11.403929084810745</v>
      </c>
      <c r="R73" s="7">
        <v>99.76</v>
      </c>
      <c r="S73" s="8">
        <f t="shared" si="28"/>
        <v>-1.7530037423675409</v>
      </c>
      <c r="T73" s="7">
        <v>96.17</v>
      </c>
      <c r="U73" s="8">
        <f t="shared" si="29"/>
        <v>-1.6063024350317101</v>
      </c>
      <c r="V73" s="7">
        <v>109.87</v>
      </c>
      <c r="W73" s="8">
        <f t="shared" si="30"/>
        <v>-0.16356201726487288</v>
      </c>
      <c r="X73" s="7">
        <v>96.65</v>
      </c>
      <c r="Y73" s="8">
        <f t="shared" si="31"/>
        <v>-4.1170634920634841</v>
      </c>
      <c r="Z73" s="7">
        <v>72.180000000000007</v>
      </c>
      <c r="AA73" s="8">
        <f t="shared" si="32"/>
        <v>-1.9293478260869399</v>
      </c>
      <c r="AB73" s="7">
        <v>50.37</v>
      </c>
      <c r="AC73" s="8">
        <f t="shared" si="33"/>
        <v>-2.1751796465333162</v>
      </c>
      <c r="AD73" s="7">
        <v>115.91</v>
      </c>
      <c r="AE73" s="8">
        <f t="shared" si="34"/>
        <v>-1.7378772465242431</v>
      </c>
      <c r="AF73" s="7">
        <v>99.12</v>
      </c>
      <c r="AG73" s="8">
        <f t="shared" si="35"/>
        <v>0.10098969905070543</v>
      </c>
      <c r="AH73" s="7">
        <v>94.36</v>
      </c>
      <c r="AI73" s="8">
        <f t="shared" si="36"/>
        <v>-2.4702842377260987</v>
      </c>
      <c r="AJ73" s="7">
        <v>91.23</v>
      </c>
      <c r="AK73" s="8">
        <f t="shared" si="37"/>
        <v>-3.745515931631143</v>
      </c>
      <c r="AL73" s="7">
        <v>69.489999999999995</v>
      </c>
      <c r="AM73" s="8">
        <f t="shared" si="38"/>
        <v>-2.3330990864371195</v>
      </c>
      <c r="AN73" s="7">
        <v>122.27</v>
      </c>
      <c r="AO73" s="8">
        <f t="shared" si="39"/>
        <v>-0.1143697410342297</v>
      </c>
    </row>
    <row r="74" spans="1:41" x14ac:dyDescent="0.2">
      <c r="A74" s="11">
        <v>36433</v>
      </c>
      <c r="B74" s="7">
        <v>124.09</v>
      </c>
      <c r="C74" s="8">
        <f t="shared" si="20"/>
        <v>1.2070793573118048</v>
      </c>
      <c r="D74" s="7">
        <v>265.63</v>
      </c>
      <c r="E74" s="8">
        <f t="shared" si="21"/>
        <v>-0.25908681285671287</v>
      </c>
      <c r="F74" s="7">
        <v>62.73</v>
      </c>
      <c r="G74" s="8">
        <f t="shared" si="22"/>
        <v>-0.79076387790605729</v>
      </c>
      <c r="H74" s="7">
        <v>67.239999999999995</v>
      </c>
      <c r="I74" s="8">
        <f t="shared" si="23"/>
        <v>0.67375355592152797</v>
      </c>
      <c r="J74" s="7">
        <v>100.18</v>
      </c>
      <c r="K74" s="8">
        <f t="shared" si="24"/>
        <v>-2.3586744639376098</v>
      </c>
      <c r="L74" s="7">
        <v>74.44</v>
      </c>
      <c r="M74" s="8">
        <f t="shared" si="25"/>
        <v>-4.8446887383356847</v>
      </c>
      <c r="N74" s="7">
        <v>87.5</v>
      </c>
      <c r="O74" s="8">
        <f t="shared" si="26"/>
        <v>-9.1345055948844817E-2</v>
      </c>
      <c r="P74" s="7">
        <v>65.069999999999993</v>
      </c>
      <c r="Q74" s="8">
        <f t="shared" si="27"/>
        <v>-12.020010816657654</v>
      </c>
      <c r="R74" s="7">
        <v>98.85</v>
      </c>
      <c r="S74" s="8">
        <f t="shared" si="28"/>
        <v>-0.91218925421011499</v>
      </c>
      <c r="T74" s="7">
        <v>95.41</v>
      </c>
      <c r="U74" s="8">
        <f t="shared" si="29"/>
        <v>-0.7902672351045078</v>
      </c>
      <c r="V74" s="7">
        <v>110.83</v>
      </c>
      <c r="W74" s="8">
        <f t="shared" si="30"/>
        <v>0.87375989806133947</v>
      </c>
      <c r="X74" s="7">
        <v>93.8</v>
      </c>
      <c r="Y74" s="8">
        <f t="shared" si="31"/>
        <v>-2.9487842731505518</v>
      </c>
      <c r="Z74" s="7">
        <v>73.489999999999995</v>
      </c>
      <c r="AA74" s="8">
        <f t="shared" si="32"/>
        <v>1.8149071765031697</v>
      </c>
      <c r="AB74" s="7">
        <v>49.39</v>
      </c>
      <c r="AC74" s="8">
        <f t="shared" si="33"/>
        <v>-1.9456025411951499</v>
      </c>
      <c r="AD74" s="7">
        <v>114.98</v>
      </c>
      <c r="AE74" s="8">
        <f t="shared" si="34"/>
        <v>-0.80234664826157598</v>
      </c>
      <c r="AF74" s="7">
        <v>97.37</v>
      </c>
      <c r="AG74" s="8">
        <f t="shared" si="35"/>
        <v>-1.7655367231638419</v>
      </c>
      <c r="AH74" s="7">
        <v>95.31</v>
      </c>
      <c r="AI74" s="8">
        <f t="shared" si="36"/>
        <v>1.0067825349724491</v>
      </c>
      <c r="AJ74" s="7">
        <v>85.64</v>
      </c>
      <c r="AK74" s="8">
        <f t="shared" si="37"/>
        <v>-6.1273703825496035</v>
      </c>
      <c r="AL74" s="7">
        <v>72.64</v>
      </c>
      <c r="AM74" s="8">
        <f t="shared" si="38"/>
        <v>4.5330263347244291</v>
      </c>
      <c r="AN74" s="7">
        <v>121.48</v>
      </c>
      <c r="AO74" s="8">
        <f t="shared" si="39"/>
        <v>-0.64611106567432086</v>
      </c>
    </row>
    <row r="75" spans="1:41" x14ac:dyDescent="0.2">
      <c r="A75" s="11">
        <v>36464</v>
      </c>
      <c r="B75" s="7">
        <v>122.54</v>
      </c>
      <c r="C75" s="8">
        <f t="shared" si="20"/>
        <v>-1.2490933999516456</v>
      </c>
      <c r="D75" s="7">
        <v>265.82</v>
      </c>
      <c r="E75" s="8">
        <f t="shared" si="21"/>
        <v>7.1528065354063072E-2</v>
      </c>
      <c r="F75" s="7">
        <v>60.81</v>
      </c>
      <c r="G75" s="8">
        <f t="shared" si="22"/>
        <v>-3.0607364897178297</v>
      </c>
      <c r="H75" s="7">
        <v>68.099999999999994</v>
      </c>
      <c r="I75" s="8">
        <f t="shared" si="23"/>
        <v>1.2790005948839969</v>
      </c>
      <c r="J75" s="7">
        <v>97.56</v>
      </c>
      <c r="K75" s="8">
        <f t="shared" si="24"/>
        <v>-2.6152924735476186</v>
      </c>
      <c r="L75" s="7">
        <v>74.48</v>
      </c>
      <c r="M75" s="8">
        <f t="shared" si="25"/>
        <v>5.3734551316504911E-2</v>
      </c>
      <c r="N75" s="7">
        <v>87.62</v>
      </c>
      <c r="O75" s="8">
        <f t="shared" si="26"/>
        <v>0.13714285714286234</v>
      </c>
      <c r="P75" s="7">
        <v>70.900000000000006</v>
      </c>
      <c r="Q75" s="8">
        <f t="shared" si="27"/>
        <v>8.9595819886276509</v>
      </c>
      <c r="R75" s="7">
        <v>98.1</v>
      </c>
      <c r="S75" s="8">
        <f t="shared" si="28"/>
        <v>-0.75872534142640369</v>
      </c>
      <c r="T75" s="7">
        <v>94.45</v>
      </c>
      <c r="U75" s="8">
        <f t="shared" si="29"/>
        <v>-1.0061838381720929</v>
      </c>
      <c r="V75" s="7">
        <v>108.51</v>
      </c>
      <c r="W75" s="8">
        <f t="shared" si="30"/>
        <v>-2.0932960389786097</v>
      </c>
      <c r="X75" s="7">
        <v>93.2</v>
      </c>
      <c r="Y75" s="8">
        <f t="shared" si="31"/>
        <v>-0.63965884861406641</v>
      </c>
      <c r="Z75" s="7">
        <v>73.62</v>
      </c>
      <c r="AA75" s="8">
        <f t="shared" si="32"/>
        <v>0.17689481562118611</v>
      </c>
      <c r="AB75" s="7">
        <v>48.86</v>
      </c>
      <c r="AC75" s="8">
        <f t="shared" si="33"/>
        <v>-1.0730917189714539</v>
      </c>
      <c r="AD75" s="7">
        <v>113.8</v>
      </c>
      <c r="AE75" s="8">
        <f t="shared" si="34"/>
        <v>-1.0262654374673914</v>
      </c>
      <c r="AF75" s="7">
        <v>97.53</v>
      </c>
      <c r="AG75" s="8">
        <f t="shared" si="35"/>
        <v>0.16432165964875894</v>
      </c>
      <c r="AH75" s="7">
        <v>93.83</v>
      </c>
      <c r="AI75" s="8">
        <f t="shared" si="36"/>
        <v>-1.5528276151505653</v>
      </c>
      <c r="AJ75" s="7">
        <v>86.18</v>
      </c>
      <c r="AK75" s="8">
        <f t="shared" si="37"/>
        <v>0.63054647361046978</v>
      </c>
      <c r="AL75" s="7">
        <v>76.14</v>
      </c>
      <c r="AM75" s="8">
        <f t="shared" si="38"/>
        <v>4.8182819383259909</v>
      </c>
      <c r="AN75" s="7">
        <v>122.18</v>
      </c>
      <c r="AO75" s="8">
        <f t="shared" si="39"/>
        <v>0.57622653934804313</v>
      </c>
    </row>
    <row r="76" spans="1:41" x14ac:dyDescent="0.2">
      <c r="A76" s="11">
        <v>36494</v>
      </c>
      <c r="B76" s="7">
        <v>123.55</v>
      </c>
      <c r="C76" s="8">
        <f t="shared" si="20"/>
        <v>0.82422066264076288</v>
      </c>
      <c r="D76" s="7">
        <v>264.88</v>
      </c>
      <c r="E76" s="8">
        <f t="shared" si="21"/>
        <v>-0.35362275223835593</v>
      </c>
      <c r="F76" s="7">
        <v>63.08</v>
      </c>
      <c r="G76" s="8">
        <f t="shared" si="22"/>
        <v>3.7329386614043676</v>
      </c>
      <c r="H76" s="7">
        <v>67.67</v>
      </c>
      <c r="I76" s="8">
        <f t="shared" si="23"/>
        <v>-0.63142437591775724</v>
      </c>
      <c r="J76" s="7">
        <v>97.09</v>
      </c>
      <c r="K76" s="8">
        <f t="shared" si="24"/>
        <v>-0.48175481754817434</v>
      </c>
      <c r="L76" s="7">
        <v>76.25</v>
      </c>
      <c r="M76" s="8">
        <f t="shared" si="25"/>
        <v>2.3764769065520888</v>
      </c>
      <c r="N76" s="7">
        <v>88.7</v>
      </c>
      <c r="O76" s="8">
        <f t="shared" si="26"/>
        <v>1.232595297877195</v>
      </c>
      <c r="P76" s="7">
        <v>76.72</v>
      </c>
      <c r="Q76" s="8">
        <f t="shared" si="27"/>
        <v>8.2087447108603566</v>
      </c>
      <c r="R76" s="7">
        <v>100.74</v>
      </c>
      <c r="S76" s="8">
        <f t="shared" si="28"/>
        <v>2.6911314984709485</v>
      </c>
      <c r="T76" s="7">
        <v>94.9</v>
      </c>
      <c r="U76" s="8">
        <f t="shared" si="29"/>
        <v>0.47644256220222636</v>
      </c>
      <c r="V76" s="7">
        <v>111.38</v>
      </c>
      <c r="W76" s="8">
        <f t="shared" si="30"/>
        <v>2.6449175191226528</v>
      </c>
      <c r="X76" s="7">
        <v>93.17</v>
      </c>
      <c r="Y76" s="8">
        <f t="shared" si="31"/>
        <v>-3.2188841201717958E-2</v>
      </c>
      <c r="Z76" s="7">
        <v>75.040000000000006</v>
      </c>
      <c r="AA76" s="8">
        <f t="shared" si="32"/>
        <v>1.9288236892148893</v>
      </c>
      <c r="AB76" s="7">
        <v>49.24</v>
      </c>
      <c r="AC76" s="8">
        <f t="shared" si="33"/>
        <v>0.77773229635694341</v>
      </c>
      <c r="AD76" s="7">
        <v>114.52</v>
      </c>
      <c r="AE76" s="8">
        <f t="shared" si="34"/>
        <v>0.63268892794375997</v>
      </c>
      <c r="AF76" s="7">
        <v>97.95</v>
      </c>
      <c r="AG76" s="8">
        <f t="shared" si="35"/>
        <v>0.43063672716087531</v>
      </c>
      <c r="AH76" s="7">
        <v>94.53</v>
      </c>
      <c r="AI76" s="8">
        <f t="shared" si="36"/>
        <v>0.74603005435362135</v>
      </c>
      <c r="AJ76" s="7">
        <v>87.98</v>
      </c>
      <c r="AK76" s="8">
        <f t="shared" si="37"/>
        <v>2.0886516593177036</v>
      </c>
      <c r="AL76" s="7">
        <v>77.19</v>
      </c>
      <c r="AM76" s="8">
        <f t="shared" si="38"/>
        <v>1.3790386130811625</v>
      </c>
      <c r="AN76" s="7">
        <v>122.99</v>
      </c>
      <c r="AO76" s="8">
        <f t="shared" si="39"/>
        <v>0.66295629399246025</v>
      </c>
    </row>
    <row r="77" spans="1:41" x14ac:dyDescent="0.2">
      <c r="A77" s="11">
        <v>36525</v>
      </c>
      <c r="B77" s="7">
        <v>125.06</v>
      </c>
      <c r="C77" s="8">
        <f t="shared" si="20"/>
        <v>1.2221772561715947</v>
      </c>
      <c r="D77" s="7">
        <v>261.60000000000002</v>
      </c>
      <c r="E77" s="8">
        <f t="shared" si="21"/>
        <v>-1.2382965871337863</v>
      </c>
      <c r="F77" s="7">
        <v>66.650000000000006</v>
      </c>
      <c r="G77" s="8">
        <f t="shared" si="22"/>
        <v>5.6594800253646289</v>
      </c>
      <c r="H77" s="7">
        <v>67.900000000000006</v>
      </c>
      <c r="I77" s="8">
        <f t="shared" si="23"/>
        <v>0.33988473474213682</v>
      </c>
      <c r="J77" s="7">
        <v>98.08</v>
      </c>
      <c r="K77" s="8">
        <f t="shared" si="24"/>
        <v>1.0196724688433361</v>
      </c>
      <c r="L77" s="7">
        <v>78.86</v>
      </c>
      <c r="M77" s="8">
        <f t="shared" si="25"/>
        <v>3.4229508196721303</v>
      </c>
      <c r="N77" s="7">
        <v>88.27</v>
      </c>
      <c r="O77" s="8">
        <f t="shared" si="26"/>
        <v>-0.48478015783540784</v>
      </c>
      <c r="P77" s="7">
        <v>76.27</v>
      </c>
      <c r="Q77" s="8">
        <f t="shared" si="27"/>
        <v>-0.58654848800834569</v>
      </c>
      <c r="R77" s="7">
        <v>103.91</v>
      </c>
      <c r="S77" s="8">
        <f t="shared" si="28"/>
        <v>3.1467143140758407</v>
      </c>
      <c r="T77" s="7">
        <v>95.65</v>
      </c>
      <c r="U77" s="8">
        <f t="shared" si="29"/>
        <v>0.79030558482613267</v>
      </c>
      <c r="V77" s="7">
        <v>112.41</v>
      </c>
      <c r="W77" s="8">
        <f t="shared" si="30"/>
        <v>0.92476207577662162</v>
      </c>
      <c r="X77" s="7">
        <v>92.41</v>
      </c>
      <c r="Y77" s="8">
        <f t="shared" si="31"/>
        <v>-0.81571321240743278</v>
      </c>
      <c r="Z77" s="7">
        <v>75.87</v>
      </c>
      <c r="AA77" s="8">
        <f t="shared" si="32"/>
        <v>1.1060767590618314</v>
      </c>
      <c r="AB77" s="7">
        <v>49.17</v>
      </c>
      <c r="AC77" s="8">
        <f t="shared" si="33"/>
        <v>-0.14216084484159278</v>
      </c>
      <c r="AD77" s="7">
        <v>115.06</v>
      </c>
      <c r="AE77" s="8">
        <f t="shared" si="34"/>
        <v>0.47153335661893664</v>
      </c>
      <c r="AF77" s="7">
        <v>97.48</v>
      </c>
      <c r="AG77" s="8">
        <f t="shared" si="35"/>
        <v>-0.47983665135272979</v>
      </c>
      <c r="AH77" s="7">
        <v>95.12</v>
      </c>
      <c r="AI77" s="8">
        <f t="shared" si="36"/>
        <v>0.62414048450227799</v>
      </c>
      <c r="AJ77" s="7">
        <v>89.34</v>
      </c>
      <c r="AK77" s="8">
        <f t="shared" si="37"/>
        <v>1.5458058649693105</v>
      </c>
      <c r="AL77" s="7">
        <v>77.13</v>
      </c>
      <c r="AM77" s="8">
        <f t="shared" si="38"/>
        <v>-7.7730275942482538E-2</v>
      </c>
      <c r="AN77" s="7">
        <v>122.83</v>
      </c>
      <c r="AO77" s="8">
        <f t="shared" si="39"/>
        <v>-0.13009187738840278</v>
      </c>
    </row>
    <row r="78" spans="1:41" x14ac:dyDescent="0.2">
      <c r="A78" s="11">
        <v>36556</v>
      </c>
      <c r="B78" s="7">
        <v>128.03</v>
      </c>
      <c r="C78" s="8">
        <f t="shared" si="20"/>
        <v>2.3748600671677589</v>
      </c>
      <c r="D78" s="7">
        <v>260.98</v>
      </c>
      <c r="E78" s="8">
        <f t="shared" si="21"/>
        <v>-0.23700305810397726</v>
      </c>
      <c r="F78" s="7">
        <v>68.25</v>
      </c>
      <c r="G78" s="8">
        <f t="shared" si="22"/>
        <v>2.4006001500375009</v>
      </c>
      <c r="H78" s="7">
        <v>69.489999999999995</v>
      </c>
      <c r="I78" s="8">
        <f t="shared" si="23"/>
        <v>2.3416789396170681</v>
      </c>
      <c r="J78" s="7">
        <v>101.06</v>
      </c>
      <c r="K78" s="8">
        <f t="shared" si="24"/>
        <v>3.038336052202288</v>
      </c>
      <c r="L78" s="7">
        <v>77.819999999999993</v>
      </c>
      <c r="M78" s="8">
        <f t="shared" si="25"/>
        <v>-1.3187927973624223</v>
      </c>
      <c r="N78" s="7">
        <v>87.77</v>
      </c>
      <c r="O78" s="8">
        <f t="shared" si="26"/>
        <v>-0.56644386541293756</v>
      </c>
      <c r="P78" s="7">
        <v>75.89</v>
      </c>
      <c r="Q78" s="8">
        <f t="shared" si="27"/>
        <v>-0.49822997246623241</v>
      </c>
      <c r="R78" s="7">
        <v>104.95</v>
      </c>
      <c r="S78" s="8">
        <f t="shared" si="28"/>
        <v>1.0008661341545628</v>
      </c>
      <c r="T78" s="7">
        <v>95.5</v>
      </c>
      <c r="U78" s="8">
        <f t="shared" si="29"/>
        <v>-0.15682174594877749</v>
      </c>
      <c r="V78" s="7">
        <v>112.63</v>
      </c>
      <c r="W78" s="8">
        <f t="shared" si="30"/>
        <v>0.19571212525575915</v>
      </c>
      <c r="X78" s="7">
        <v>95.88</v>
      </c>
      <c r="Y78" s="8">
        <f t="shared" si="31"/>
        <v>3.7550048696028555</v>
      </c>
      <c r="Z78" s="7">
        <v>77.319999999999993</v>
      </c>
      <c r="AA78" s="8">
        <f t="shared" si="32"/>
        <v>1.9111638328720026</v>
      </c>
      <c r="AB78" s="7">
        <v>47.68</v>
      </c>
      <c r="AC78" s="8">
        <f t="shared" si="33"/>
        <v>-3.0303030303030343</v>
      </c>
      <c r="AD78" s="7">
        <v>114.97</v>
      </c>
      <c r="AE78" s="8">
        <f t="shared" si="34"/>
        <v>-7.8220059099603167E-2</v>
      </c>
      <c r="AF78" s="7">
        <v>97.77</v>
      </c>
      <c r="AG78" s="8">
        <f t="shared" si="35"/>
        <v>0.2974969224456217</v>
      </c>
      <c r="AH78" s="7">
        <v>96.35</v>
      </c>
      <c r="AI78" s="8">
        <f t="shared" si="36"/>
        <v>1.2931034482758512</v>
      </c>
      <c r="AJ78" s="7">
        <v>91.69</v>
      </c>
      <c r="AK78" s="8">
        <f t="shared" si="37"/>
        <v>2.6304007163644441</v>
      </c>
      <c r="AL78" s="7">
        <v>77.75</v>
      </c>
      <c r="AM78" s="8">
        <f t="shared" si="38"/>
        <v>0.80383767664981787</v>
      </c>
      <c r="AN78" s="7">
        <v>122.67</v>
      </c>
      <c r="AO78" s="8">
        <f t="shared" si="39"/>
        <v>-0.13026133680696619</v>
      </c>
    </row>
    <row r="79" spans="1:41" x14ac:dyDescent="0.2">
      <c r="A79" s="11">
        <v>36585</v>
      </c>
      <c r="B79" s="7">
        <v>123.99</v>
      </c>
      <c r="C79" s="8">
        <f t="shared" si="20"/>
        <v>-3.1555104272436201</v>
      </c>
      <c r="D79" s="7">
        <v>261.89</v>
      </c>
      <c r="E79" s="8">
        <f t="shared" si="21"/>
        <v>0.34868572304389922</v>
      </c>
      <c r="F79" s="7">
        <v>69.430000000000007</v>
      </c>
      <c r="G79" s="8">
        <f t="shared" si="22"/>
        <v>1.7289377289377388</v>
      </c>
      <c r="H79" s="7">
        <v>69.5</v>
      </c>
      <c r="I79" s="8">
        <f t="shared" si="23"/>
        <v>1.4390559792783303E-2</v>
      </c>
      <c r="J79" s="7">
        <v>103.7</v>
      </c>
      <c r="K79" s="8">
        <f t="shared" si="24"/>
        <v>2.6123095190975665</v>
      </c>
      <c r="L79" s="7">
        <v>79</v>
      </c>
      <c r="M79" s="8">
        <f t="shared" si="25"/>
        <v>1.516319712156267</v>
      </c>
      <c r="N79" s="7">
        <v>89</v>
      </c>
      <c r="O79" s="8">
        <f t="shared" si="26"/>
        <v>1.4013899965819803</v>
      </c>
      <c r="P79" s="7">
        <v>75.349999999999994</v>
      </c>
      <c r="Q79" s="8">
        <f t="shared" si="27"/>
        <v>-0.71155619976282281</v>
      </c>
      <c r="R79" s="7">
        <v>106.66</v>
      </c>
      <c r="S79" s="8">
        <f t="shared" si="28"/>
        <v>1.629347308242014</v>
      </c>
      <c r="T79" s="7">
        <v>96.78</v>
      </c>
      <c r="U79" s="8">
        <f t="shared" si="29"/>
        <v>1.3403141361256556</v>
      </c>
      <c r="V79" s="7">
        <v>114.47</v>
      </c>
      <c r="W79" s="8">
        <f t="shared" si="30"/>
        <v>1.6336677616975972</v>
      </c>
      <c r="X79" s="7">
        <v>96.87</v>
      </c>
      <c r="Y79" s="8">
        <f t="shared" si="31"/>
        <v>1.0325406758448155</v>
      </c>
      <c r="Z79" s="7">
        <v>79.19</v>
      </c>
      <c r="AA79" s="8">
        <f t="shared" si="32"/>
        <v>2.4185204345576885</v>
      </c>
      <c r="AB79" s="7">
        <v>48.16</v>
      </c>
      <c r="AC79" s="8">
        <f t="shared" si="33"/>
        <v>1.0067114093959666</v>
      </c>
      <c r="AD79" s="7">
        <v>115.78</v>
      </c>
      <c r="AE79" s="8">
        <f t="shared" si="34"/>
        <v>0.70453161694355249</v>
      </c>
      <c r="AF79" s="7">
        <v>97.64</v>
      </c>
      <c r="AG79" s="8">
        <f t="shared" si="35"/>
        <v>-0.13296512222562695</v>
      </c>
      <c r="AH79" s="7">
        <v>94.45</v>
      </c>
      <c r="AI79" s="8">
        <f t="shared" si="36"/>
        <v>-1.9719771665801678</v>
      </c>
      <c r="AJ79" s="7">
        <v>92.48</v>
      </c>
      <c r="AK79" s="8">
        <f t="shared" si="37"/>
        <v>0.86159886574327227</v>
      </c>
      <c r="AL79" s="7">
        <v>78.819999999999993</v>
      </c>
      <c r="AM79" s="8">
        <f t="shared" si="38"/>
        <v>1.3762057877813416</v>
      </c>
      <c r="AN79" s="7">
        <v>122.04</v>
      </c>
      <c r="AO79" s="8">
        <f t="shared" si="39"/>
        <v>-0.51357300073367196</v>
      </c>
    </row>
    <row r="80" spans="1:41" x14ac:dyDescent="0.2">
      <c r="A80" s="11">
        <v>36616</v>
      </c>
      <c r="B80" s="7">
        <v>122.55</v>
      </c>
      <c r="C80" s="8">
        <f t="shared" si="20"/>
        <v>-1.1613839825792385</v>
      </c>
      <c r="D80" s="7">
        <v>258.39999999999998</v>
      </c>
      <c r="E80" s="8">
        <f t="shared" si="21"/>
        <v>-1.3326205658864445</v>
      </c>
      <c r="F80" s="7">
        <v>71.47</v>
      </c>
      <c r="G80" s="8">
        <f t="shared" si="22"/>
        <v>2.9382111479187554</v>
      </c>
      <c r="H80" s="7">
        <v>68.67</v>
      </c>
      <c r="I80" s="8">
        <f t="shared" si="23"/>
        <v>-1.1942446043165442</v>
      </c>
      <c r="J80" s="7">
        <v>106</v>
      </c>
      <c r="K80" s="8">
        <f t="shared" si="24"/>
        <v>2.2179363548698139</v>
      </c>
      <c r="L80" s="7">
        <v>79.760000000000005</v>
      </c>
      <c r="M80" s="8">
        <f t="shared" si="25"/>
        <v>0.96202531645570266</v>
      </c>
      <c r="N80" s="7">
        <v>91.13</v>
      </c>
      <c r="O80" s="8">
        <f t="shared" si="26"/>
        <v>2.3932584269662871</v>
      </c>
      <c r="P80" s="7">
        <v>74.37</v>
      </c>
      <c r="Q80" s="8">
        <f t="shared" si="27"/>
        <v>-1.3005972130059587</v>
      </c>
      <c r="R80" s="7">
        <v>107.95</v>
      </c>
      <c r="S80" s="8">
        <f t="shared" si="28"/>
        <v>1.2094505906619222</v>
      </c>
      <c r="T80" s="7">
        <v>96.43</v>
      </c>
      <c r="U80" s="8">
        <f t="shared" si="29"/>
        <v>-0.36164496796858264</v>
      </c>
      <c r="V80" s="7">
        <v>116.08</v>
      </c>
      <c r="W80" s="8">
        <f t="shared" si="30"/>
        <v>1.4064820476980864</v>
      </c>
      <c r="X80" s="7">
        <v>95.64</v>
      </c>
      <c r="Y80" s="8">
        <f t="shared" si="31"/>
        <v>-1.2697429544750738</v>
      </c>
      <c r="Z80" s="7">
        <v>79.37</v>
      </c>
      <c r="AA80" s="8">
        <f t="shared" si="32"/>
        <v>0.22730142694785557</v>
      </c>
      <c r="AB80" s="7">
        <v>49.2</v>
      </c>
      <c r="AC80" s="8">
        <f t="shared" si="33"/>
        <v>2.159468438538219</v>
      </c>
      <c r="AD80" s="7">
        <v>115.4</v>
      </c>
      <c r="AE80" s="8">
        <f t="shared" si="34"/>
        <v>-0.32820867161858303</v>
      </c>
      <c r="AF80" s="7">
        <v>96.36</v>
      </c>
      <c r="AG80" s="8">
        <f t="shared" si="35"/>
        <v>-1.310938140106515</v>
      </c>
      <c r="AH80" s="7">
        <v>93.47</v>
      </c>
      <c r="AI80" s="8">
        <f t="shared" si="36"/>
        <v>-1.0375860243515129</v>
      </c>
      <c r="AJ80" s="7">
        <v>91.66</v>
      </c>
      <c r="AK80" s="8">
        <f t="shared" si="37"/>
        <v>-0.8866782006920495</v>
      </c>
      <c r="AL80" s="7">
        <v>78.17</v>
      </c>
      <c r="AM80" s="8">
        <f t="shared" si="38"/>
        <v>-0.82466379091600039</v>
      </c>
      <c r="AN80" s="7">
        <v>120.97</v>
      </c>
      <c r="AO80" s="8">
        <f t="shared" si="39"/>
        <v>-0.87676171746968801</v>
      </c>
    </row>
    <row r="81" spans="1:41" x14ac:dyDescent="0.2">
      <c r="A81" s="11">
        <v>36646</v>
      </c>
      <c r="B81" s="7">
        <v>119.3</v>
      </c>
      <c r="C81" s="8">
        <f t="shared" si="20"/>
        <v>-2.6519787841697267</v>
      </c>
      <c r="D81" s="7">
        <v>259.75</v>
      </c>
      <c r="E81" s="8">
        <f t="shared" si="21"/>
        <v>0.52244582043344534</v>
      </c>
      <c r="F81" s="7">
        <v>71.150000000000006</v>
      </c>
      <c r="G81" s="8">
        <f t="shared" si="22"/>
        <v>-0.44774031061983094</v>
      </c>
      <c r="H81" s="7">
        <v>67.42</v>
      </c>
      <c r="I81" s="8">
        <f t="shared" si="23"/>
        <v>-1.8202999854376001</v>
      </c>
      <c r="J81" s="7">
        <v>106.2</v>
      </c>
      <c r="K81" s="8">
        <f t="shared" si="24"/>
        <v>0.18867924528302155</v>
      </c>
      <c r="L81" s="7">
        <v>79.38</v>
      </c>
      <c r="M81" s="8">
        <f t="shared" si="25"/>
        <v>-0.47642928786360283</v>
      </c>
      <c r="N81" s="7">
        <v>92.76</v>
      </c>
      <c r="O81" s="8">
        <f t="shared" si="26"/>
        <v>1.788653571820487</v>
      </c>
      <c r="P81" s="7">
        <v>71.930000000000007</v>
      </c>
      <c r="Q81" s="8">
        <f t="shared" si="27"/>
        <v>-3.2808928331316358</v>
      </c>
      <c r="R81" s="7">
        <v>108.4</v>
      </c>
      <c r="S81" s="8">
        <f t="shared" si="28"/>
        <v>0.41685965724872887</v>
      </c>
      <c r="T81" s="7">
        <v>96.45</v>
      </c>
      <c r="U81" s="8">
        <f t="shared" si="29"/>
        <v>2.0740433475055501E-2</v>
      </c>
      <c r="V81" s="7">
        <v>115.65</v>
      </c>
      <c r="W81" s="8">
        <f t="shared" si="30"/>
        <v>-0.37043418332184064</v>
      </c>
      <c r="X81" s="7">
        <v>95.23</v>
      </c>
      <c r="Y81" s="8">
        <f t="shared" si="31"/>
        <v>-0.42869092429945277</v>
      </c>
      <c r="Z81" s="7">
        <v>81.760000000000005</v>
      </c>
      <c r="AA81" s="8">
        <f t="shared" si="32"/>
        <v>3.0112133047751044</v>
      </c>
      <c r="AB81" s="7">
        <v>49.84</v>
      </c>
      <c r="AC81" s="8">
        <f t="shared" si="33"/>
        <v>1.3008130081300824</v>
      </c>
      <c r="AD81" s="7">
        <v>115.67</v>
      </c>
      <c r="AE81" s="8">
        <f t="shared" si="34"/>
        <v>0.23396880415944196</v>
      </c>
      <c r="AF81" s="7">
        <v>96.92</v>
      </c>
      <c r="AG81" s="8">
        <f t="shared" si="35"/>
        <v>0.58115400581154242</v>
      </c>
      <c r="AH81" s="7">
        <v>92.87</v>
      </c>
      <c r="AI81" s="8">
        <f t="shared" si="36"/>
        <v>-0.64191719268213798</v>
      </c>
      <c r="AJ81" s="7">
        <v>91.18</v>
      </c>
      <c r="AK81" s="8">
        <f t="shared" si="37"/>
        <v>-0.52367444905082894</v>
      </c>
      <c r="AL81" s="7">
        <v>78.86</v>
      </c>
      <c r="AM81" s="8">
        <f t="shared" si="38"/>
        <v>0.88269156965587525</v>
      </c>
      <c r="AN81" s="7">
        <v>122.64</v>
      </c>
      <c r="AO81" s="8">
        <f t="shared" si="39"/>
        <v>1.3805075638588094</v>
      </c>
    </row>
    <row r="82" spans="1:41" x14ac:dyDescent="0.2">
      <c r="A82" s="11">
        <v>36677</v>
      </c>
      <c r="B82" s="7">
        <v>119.22</v>
      </c>
      <c r="C82" s="8">
        <f t="shared" si="20"/>
        <v>-6.7057837384742913E-2</v>
      </c>
      <c r="D82" s="7">
        <v>265.23</v>
      </c>
      <c r="E82" s="8">
        <f t="shared" si="21"/>
        <v>2.1097208854668019</v>
      </c>
      <c r="F82" s="7">
        <v>70</v>
      </c>
      <c r="G82" s="8">
        <f t="shared" si="22"/>
        <v>-1.6163035839775199</v>
      </c>
      <c r="H82" s="7">
        <v>66.88</v>
      </c>
      <c r="I82" s="8">
        <f t="shared" si="23"/>
        <v>-0.80094927321270581</v>
      </c>
      <c r="J82" s="7">
        <v>105.72</v>
      </c>
      <c r="K82" s="8">
        <f t="shared" si="24"/>
        <v>-0.45197740112994722</v>
      </c>
      <c r="L82" s="7">
        <v>78.19</v>
      </c>
      <c r="M82" s="8">
        <f t="shared" si="25"/>
        <v>-1.4991181657848296</v>
      </c>
      <c r="N82" s="7">
        <v>94.05</v>
      </c>
      <c r="O82" s="8">
        <f t="shared" si="26"/>
        <v>1.3906856403622163</v>
      </c>
      <c r="P82" s="7">
        <v>68.69</v>
      </c>
      <c r="Q82" s="8">
        <f t="shared" si="27"/>
        <v>-4.5043792576115793</v>
      </c>
      <c r="R82" s="7">
        <v>108.86</v>
      </c>
      <c r="S82" s="8">
        <f t="shared" si="28"/>
        <v>0.42435424354242968</v>
      </c>
      <c r="T82" s="7">
        <v>98.36</v>
      </c>
      <c r="U82" s="8">
        <f t="shared" si="29"/>
        <v>1.9803006739243094</v>
      </c>
      <c r="V82" s="7">
        <v>115.4</v>
      </c>
      <c r="W82" s="8">
        <f t="shared" si="30"/>
        <v>-0.21616947686986596</v>
      </c>
      <c r="X82" s="7">
        <v>95.52</v>
      </c>
      <c r="Y82" s="8">
        <f t="shared" si="31"/>
        <v>0.30452588470019115</v>
      </c>
      <c r="Z82" s="7">
        <v>83.75</v>
      </c>
      <c r="AA82" s="8">
        <f t="shared" si="32"/>
        <v>2.4339530332680952</v>
      </c>
      <c r="AB82" s="7">
        <v>52.78</v>
      </c>
      <c r="AC82" s="8">
        <f t="shared" si="33"/>
        <v>5.8988764044943771</v>
      </c>
      <c r="AD82" s="7">
        <v>118.18</v>
      </c>
      <c r="AE82" s="8">
        <f t="shared" si="34"/>
        <v>2.169966283392414</v>
      </c>
      <c r="AF82" s="7">
        <v>97.21</v>
      </c>
      <c r="AG82" s="8">
        <f t="shared" si="35"/>
        <v>0.2992158481221544</v>
      </c>
      <c r="AH82" s="7">
        <v>90.22</v>
      </c>
      <c r="AI82" s="8">
        <f t="shared" si="36"/>
        <v>-2.8534510606223815</v>
      </c>
      <c r="AJ82" s="7">
        <v>90.68</v>
      </c>
      <c r="AK82" s="8">
        <f t="shared" si="37"/>
        <v>-0.54836586970826939</v>
      </c>
      <c r="AL82" s="7">
        <v>79.680000000000007</v>
      </c>
      <c r="AM82" s="8">
        <f t="shared" si="38"/>
        <v>1.0398173979203746</v>
      </c>
      <c r="AN82" s="7">
        <v>124.6</v>
      </c>
      <c r="AO82" s="8">
        <f t="shared" si="39"/>
        <v>1.5981735159817303</v>
      </c>
    </row>
    <row r="83" spans="1:41" x14ac:dyDescent="0.2">
      <c r="A83" s="11">
        <v>36707</v>
      </c>
      <c r="B83" s="7">
        <v>116.73</v>
      </c>
      <c r="C83" s="8">
        <f t="shared" si="20"/>
        <v>-2.088575742325109</v>
      </c>
      <c r="D83" s="7">
        <v>260.35000000000002</v>
      </c>
      <c r="E83" s="8">
        <f t="shared" si="21"/>
        <v>-1.8399125287486315</v>
      </c>
      <c r="F83" s="7">
        <v>69.63</v>
      </c>
      <c r="G83" s="8">
        <f t="shared" si="22"/>
        <v>-0.52857142857143513</v>
      </c>
      <c r="H83" s="7">
        <v>67.63</v>
      </c>
      <c r="I83" s="8">
        <f t="shared" si="23"/>
        <v>1.1214114832535886</v>
      </c>
      <c r="J83" s="7">
        <v>102.83</v>
      </c>
      <c r="K83" s="8">
        <f t="shared" si="24"/>
        <v>-2.7336360196746128</v>
      </c>
      <c r="L83" s="7">
        <v>74.8</v>
      </c>
      <c r="M83" s="8">
        <f t="shared" si="25"/>
        <v>-4.3355927868013824</v>
      </c>
      <c r="N83" s="7">
        <v>91.41</v>
      </c>
      <c r="O83" s="8">
        <f t="shared" si="26"/>
        <v>-2.8070175438596499</v>
      </c>
      <c r="P83" s="7">
        <v>65.98</v>
      </c>
      <c r="Q83" s="8">
        <f t="shared" si="27"/>
        <v>-3.9452613189692731</v>
      </c>
      <c r="R83" s="7">
        <v>108.07</v>
      </c>
      <c r="S83" s="8">
        <f t="shared" si="28"/>
        <v>-0.72570273746096481</v>
      </c>
      <c r="T83" s="7">
        <v>97.21</v>
      </c>
      <c r="U83" s="8">
        <f t="shared" si="29"/>
        <v>-1.1691744611630801</v>
      </c>
      <c r="V83" s="7">
        <v>111.21</v>
      </c>
      <c r="W83" s="8">
        <f t="shared" si="30"/>
        <v>-3.6308492201039959</v>
      </c>
      <c r="X83" s="7">
        <v>92.93</v>
      </c>
      <c r="Y83" s="8">
        <f t="shared" si="31"/>
        <v>-2.7114740368509098</v>
      </c>
      <c r="Z83" s="7">
        <v>80.319999999999993</v>
      </c>
      <c r="AA83" s="8">
        <f t="shared" si="32"/>
        <v>-4.0955223880597096</v>
      </c>
      <c r="AB83" s="7">
        <v>52.78</v>
      </c>
      <c r="AC83" s="8">
        <f t="shared" si="33"/>
        <v>0</v>
      </c>
      <c r="AD83" s="7">
        <v>116.07</v>
      </c>
      <c r="AE83" s="8">
        <f t="shared" si="34"/>
        <v>-1.7854120832628309</v>
      </c>
      <c r="AF83" s="7">
        <v>96.34</v>
      </c>
      <c r="AG83" s="8">
        <f t="shared" si="35"/>
        <v>-0.89496965332783707</v>
      </c>
      <c r="AH83" s="7">
        <v>90.25</v>
      </c>
      <c r="AI83" s="8">
        <f t="shared" si="36"/>
        <v>3.3252050543118084E-2</v>
      </c>
      <c r="AJ83" s="7">
        <v>89.42</v>
      </c>
      <c r="AK83" s="8">
        <f t="shared" si="37"/>
        <v>-1.38950154389061</v>
      </c>
      <c r="AL83" s="7">
        <v>79.41</v>
      </c>
      <c r="AM83" s="8">
        <f t="shared" si="38"/>
        <v>-0.33885542168675981</v>
      </c>
      <c r="AN83" s="7">
        <v>124.86</v>
      </c>
      <c r="AO83" s="8">
        <f t="shared" si="39"/>
        <v>0.20866773675762854</v>
      </c>
    </row>
    <row r="84" spans="1:41" x14ac:dyDescent="0.2">
      <c r="A84" s="11">
        <v>36738</v>
      </c>
      <c r="B84" s="7">
        <v>115.18</v>
      </c>
      <c r="C84" s="8">
        <f t="shared" si="20"/>
        <v>-1.3278505953910709</v>
      </c>
      <c r="D84" s="7">
        <v>260.64</v>
      </c>
      <c r="E84" s="8">
        <f t="shared" si="21"/>
        <v>0.11138851545994377</v>
      </c>
      <c r="F84" s="7">
        <v>71.349999999999994</v>
      </c>
      <c r="G84" s="8">
        <f t="shared" si="22"/>
        <v>2.4701996265977293</v>
      </c>
      <c r="H84" s="7">
        <v>67.739999999999995</v>
      </c>
      <c r="I84" s="8">
        <f t="shared" si="23"/>
        <v>0.16264971166641939</v>
      </c>
      <c r="J84" s="7">
        <v>100.48</v>
      </c>
      <c r="K84" s="8">
        <f t="shared" si="24"/>
        <v>-2.2853252941748461</v>
      </c>
      <c r="L84" s="7">
        <v>73.39</v>
      </c>
      <c r="M84" s="8">
        <f t="shared" si="25"/>
        <v>-1.8850267379679102</v>
      </c>
      <c r="N84" s="7">
        <v>91.86</v>
      </c>
      <c r="O84" s="8">
        <f t="shared" si="26"/>
        <v>0.49228749589760729</v>
      </c>
      <c r="P84" s="7">
        <v>63.19</v>
      </c>
      <c r="Q84" s="8">
        <f t="shared" si="27"/>
        <v>-4.2285541073052535</v>
      </c>
      <c r="R84" s="7">
        <v>109.59</v>
      </c>
      <c r="S84" s="8">
        <f t="shared" si="28"/>
        <v>1.4064957897659021</v>
      </c>
      <c r="T84" s="7">
        <v>98.01</v>
      </c>
      <c r="U84" s="8">
        <f t="shared" si="29"/>
        <v>0.82296060076125033</v>
      </c>
      <c r="V84" s="7">
        <v>116.38</v>
      </c>
      <c r="W84" s="8">
        <f t="shared" si="30"/>
        <v>4.6488625123639977</v>
      </c>
      <c r="X84" s="7">
        <v>90.21</v>
      </c>
      <c r="Y84" s="8">
        <f t="shared" si="31"/>
        <v>-2.9269342515872299</v>
      </c>
      <c r="Z84" s="7">
        <v>82.08</v>
      </c>
      <c r="AA84" s="8">
        <f t="shared" si="32"/>
        <v>2.1912350597609631</v>
      </c>
      <c r="AB84" s="7">
        <v>54.83</v>
      </c>
      <c r="AC84" s="8">
        <f t="shared" si="33"/>
        <v>3.8840469874952577</v>
      </c>
      <c r="AD84" s="7">
        <v>116.45</v>
      </c>
      <c r="AE84" s="8">
        <f t="shared" si="34"/>
        <v>0.32738864478332874</v>
      </c>
      <c r="AF84" s="7">
        <v>96.87</v>
      </c>
      <c r="AG84" s="8">
        <f t="shared" si="35"/>
        <v>0.55013493875856456</v>
      </c>
      <c r="AH84" s="7">
        <v>92.17</v>
      </c>
      <c r="AI84" s="8">
        <f t="shared" si="36"/>
        <v>2.1274238227146833</v>
      </c>
      <c r="AJ84" s="7">
        <v>87.58</v>
      </c>
      <c r="AK84" s="8">
        <f t="shared" si="37"/>
        <v>-2.0577052113621153</v>
      </c>
      <c r="AL84" s="7">
        <v>78.47</v>
      </c>
      <c r="AM84" s="8">
        <f t="shared" si="38"/>
        <v>-1.183730008815008</v>
      </c>
      <c r="AN84" s="7">
        <v>124.58</v>
      </c>
      <c r="AO84" s="8">
        <f t="shared" si="39"/>
        <v>-0.22425116130065764</v>
      </c>
    </row>
    <row r="85" spans="1:41" x14ac:dyDescent="0.2">
      <c r="A85" s="11">
        <v>36769</v>
      </c>
      <c r="B85" s="7">
        <v>117.05</v>
      </c>
      <c r="C85" s="8">
        <f t="shared" si="20"/>
        <v>1.6235457544712537</v>
      </c>
      <c r="D85" s="7">
        <v>261.83</v>
      </c>
      <c r="E85" s="8">
        <f t="shared" si="21"/>
        <v>0.45656844689993781</v>
      </c>
      <c r="F85" s="7">
        <v>72.709999999999994</v>
      </c>
      <c r="G85" s="8">
        <f t="shared" si="22"/>
        <v>1.906096706377014</v>
      </c>
      <c r="H85" s="7">
        <v>69</v>
      </c>
      <c r="I85" s="8">
        <f t="shared" si="23"/>
        <v>1.8600531443755612</v>
      </c>
      <c r="J85" s="7">
        <v>100.01</v>
      </c>
      <c r="K85" s="8">
        <f t="shared" si="24"/>
        <v>-0.46775477707006252</v>
      </c>
      <c r="L85" s="7">
        <v>73.069999999999993</v>
      </c>
      <c r="M85" s="8">
        <f t="shared" si="25"/>
        <v>-0.43602670663579152</v>
      </c>
      <c r="N85" s="7">
        <v>91.12</v>
      </c>
      <c r="O85" s="8">
        <f t="shared" si="26"/>
        <v>-0.80557369910733168</v>
      </c>
      <c r="P85" s="7">
        <v>69.39</v>
      </c>
      <c r="Q85" s="8">
        <f t="shared" si="27"/>
        <v>9.8116790631429076</v>
      </c>
      <c r="R85" s="7">
        <v>110.65</v>
      </c>
      <c r="S85" s="8">
        <f t="shared" si="28"/>
        <v>0.96724153663655643</v>
      </c>
      <c r="T85" s="7">
        <v>98.19</v>
      </c>
      <c r="U85" s="8">
        <f t="shared" si="29"/>
        <v>0.18365472910926703</v>
      </c>
      <c r="V85" s="7">
        <v>119.36</v>
      </c>
      <c r="W85" s="8">
        <f t="shared" si="30"/>
        <v>2.5605774188004844</v>
      </c>
      <c r="X85" s="7">
        <v>89.94</v>
      </c>
      <c r="Y85" s="8">
        <f t="shared" si="31"/>
        <v>-0.29930162953108969</v>
      </c>
      <c r="Z85" s="7">
        <v>82.73</v>
      </c>
      <c r="AA85" s="8">
        <f t="shared" si="32"/>
        <v>0.79191033138402245</v>
      </c>
      <c r="AB85" s="7">
        <v>56.65</v>
      </c>
      <c r="AC85" s="8">
        <f t="shared" si="33"/>
        <v>3.3193507204085364</v>
      </c>
      <c r="AD85" s="7">
        <v>117.8</v>
      </c>
      <c r="AE85" s="8">
        <f t="shared" si="34"/>
        <v>1.1592958351223652</v>
      </c>
      <c r="AF85" s="7">
        <v>98.83</v>
      </c>
      <c r="AG85" s="8">
        <f t="shared" si="35"/>
        <v>2.0233302363992913</v>
      </c>
      <c r="AH85" s="7">
        <v>92.83</v>
      </c>
      <c r="AI85" s="8">
        <f t="shared" si="36"/>
        <v>0.71606813496799016</v>
      </c>
      <c r="AJ85" s="7">
        <v>87.02</v>
      </c>
      <c r="AK85" s="8">
        <f t="shared" si="37"/>
        <v>-0.63941539164192995</v>
      </c>
      <c r="AL85" s="7">
        <v>77.849999999999994</v>
      </c>
      <c r="AM85" s="8">
        <f t="shared" si="38"/>
        <v>-0.79011087039633565</v>
      </c>
      <c r="AN85" s="7">
        <v>125.85</v>
      </c>
      <c r="AO85" s="8">
        <f t="shared" si="39"/>
        <v>1.0194252689035126</v>
      </c>
    </row>
    <row r="86" spans="1:41" x14ac:dyDescent="0.2">
      <c r="A86" s="11">
        <v>36799</v>
      </c>
      <c r="B86" s="7">
        <v>117</v>
      </c>
      <c r="C86" s="8">
        <f t="shared" si="20"/>
        <v>-4.2716787697562715E-2</v>
      </c>
      <c r="D86" s="7">
        <v>264.10000000000002</v>
      </c>
      <c r="E86" s="8">
        <f t="shared" si="21"/>
        <v>0.86697475461178575</v>
      </c>
      <c r="F86" s="7">
        <v>72.23</v>
      </c>
      <c r="G86" s="8">
        <f t="shared" si="22"/>
        <v>-0.6601567872369547</v>
      </c>
      <c r="H86" s="7">
        <v>69.38</v>
      </c>
      <c r="I86" s="8">
        <f t="shared" si="23"/>
        <v>0.55072463768115287</v>
      </c>
      <c r="J86" s="7">
        <v>98.6</v>
      </c>
      <c r="K86" s="8">
        <f t="shared" si="24"/>
        <v>-1.4098590140986009</v>
      </c>
      <c r="L86" s="7">
        <v>72.680000000000007</v>
      </c>
      <c r="M86" s="8">
        <f t="shared" si="25"/>
        <v>-0.53373477487339038</v>
      </c>
      <c r="N86" s="7">
        <v>92.37</v>
      </c>
      <c r="O86" s="8">
        <f t="shared" si="26"/>
        <v>1.3718173836698857</v>
      </c>
      <c r="P86" s="7">
        <v>68.08</v>
      </c>
      <c r="Q86" s="8">
        <f t="shared" si="27"/>
        <v>-1.8878800979968327</v>
      </c>
      <c r="R86" s="7">
        <v>112.13</v>
      </c>
      <c r="S86" s="8">
        <f t="shared" si="28"/>
        <v>1.3375508359692632</v>
      </c>
      <c r="T86" s="7">
        <v>98.53</v>
      </c>
      <c r="U86" s="8">
        <f t="shared" si="29"/>
        <v>0.34626744067624343</v>
      </c>
      <c r="V86" s="7">
        <v>119.17</v>
      </c>
      <c r="W86" s="8">
        <f t="shared" si="30"/>
        <v>-0.15918230563002489</v>
      </c>
      <c r="X86" s="7">
        <v>88.55</v>
      </c>
      <c r="Y86" s="8">
        <f t="shared" si="31"/>
        <v>-1.5454747609517463</v>
      </c>
      <c r="Z86" s="7">
        <v>82.62</v>
      </c>
      <c r="AA86" s="8">
        <f t="shared" si="32"/>
        <v>-0.13296264958298007</v>
      </c>
      <c r="AB86" s="7">
        <v>58.11</v>
      </c>
      <c r="AC86" s="8">
        <f t="shared" si="33"/>
        <v>2.5772285966460742</v>
      </c>
      <c r="AD86" s="7">
        <v>118.68</v>
      </c>
      <c r="AE86" s="8">
        <f t="shared" si="34"/>
        <v>0.74702886247878575</v>
      </c>
      <c r="AF86" s="7">
        <v>98.14</v>
      </c>
      <c r="AG86" s="8">
        <f t="shared" si="35"/>
        <v>-0.69816857229585927</v>
      </c>
      <c r="AH86" s="7">
        <v>91.81</v>
      </c>
      <c r="AI86" s="8">
        <f t="shared" si="36"/>
        <v>-1.0987827211030874</v>
      </c>
      <c r="AJ86" s="7">
        <v>85.4</v>
      </c>
      <c r="AK86" s="8">
        <f t="shared" si="37"/>
        <v>-1.861641002068479</v>
      </c>
      <c r="AL86" s="7">
        <v>81.63</v>
      </c>
      <c r="AM86" s="8">
        <f t="shared" si="38"/>
        <v>4.8554913294797704</v>
      </c>
      <c r="AN86" s="7">
        <v>128.87</v>
      </c>
      <c r="AO86" s="8">
        <f t="shared" si="39"/>
        <v>2.3996821613031467</v>
      </c>
    </row>
    <row r="87" spans="1:41" x14ac:dyDescent="0.2">
      <c r="A87" s="11">
        <v>36830</v>
      </c>
      <c r="B87" s="7">
        <v>116.93</v>
      </c>
      <c r="C87" s="8">
        <f t="shared" si="20"/>
        <v>-5.9829059829053996E-2</v>
      </c>
      <c r="D87" s="7">
        <v>267.77</v>
      </c>
      <c r="E87" s="8">
        <f t="shared" si="21"/>
        <v>1.3896251419916543</v>
      </c>
      <c r="F87" s="7">
        <v>71.239999999999995</v>
      </c>
      <c r="G87" s="8">
        <f t="shared" si="22"/>
        <v>-1.3706216253634349</v>
      </c>
      <c r="H87" s="7">
        <v>69.75</v>
      </c>
      <c r="I87" s="8">
        <f t="shared" si="23"/>
        <v>0.53329489766503979</v>
      </c>
      <c r="J87" s="7">
        <v>99.76</v>
      </c>
      <c r="K87" s="8">
        <f t="shared" si="24"/>
        <v>1.1764705882353053</v>
      </c>
      <c r="L87" s="7">
        <v>74.58</v>
      </c>
      <c r="M87" s="8">
        <f t="shared" si="25"/>
        <v>2.6141992294991625</v>
      </c>
      <c r="N87" s="7">
        <v>94.21</v>
      </c>
      <c r="O87" s="8">
        <f t="shared" si="26"/>
        <v>1.9919887409331916</v>
      </c>
      <c r="P87" s="7">
        <v>67.19</v>
      </c>
      <c r="Q87" s="8">
        <f t="shared" si="27"/>
        <v>-1.307285546415982</v>
      </c>
      <c r="R87" s="7">
        <v>111.96</v>
      </c>
      <c r="S87" s="8">
        <f t="shared" si="28"/>
        <v>-0.15160973869615776</v>
      </c>
      <c r="T87" s="7">
        <v>99.86</v>
      </c>
      <c r="U87" s="8">
        <f t="shared" si="29"/>
        <v>1.3498426875063414</v>
      </c>
      <c r="V87" s="7">
        <v>117.98</v>
      </c>
      <c r="W87" s="8">
        <f t="shared" si="30"/>
        <v>-0.99857346647646028</v>
      </c>
      <c r="X87" s="7">
        <v>85.15</v>
      </c>
      <c r="Y87" s="8">
        <f t="shared" si="31"/>
        <v>-3.8396386222473087</v>
      </c>
      <c r="Z87" s="7">
        <v>82.88</v>
      </c>
      <c r="AA87" s="8">
        <f t="shared" si="32"/>
        <v>0.31469377874605531</v>
      </c>
      <c r="AB87" s="7">
        <v>59.82</v>
      </c>
      <c r="AC87" s="8">
        <f t="shared" si="33"/>
        <v>2.9426948890036155</v>
      </c>
      <c r="AD87" s="7">
        <v>119.71</v>
      </c>
      <c r="AE87" s="8">
        <f t="shared" si="34"/>
        <v>0.86788001348162025</v>
      </c>
      <c r="AF87" s="7">
        <v>98.53</v>
      </c>
      <c r="AG87" s="8">
        <f t="shared" si="35"/>
        <v>0.39739148155696002</v>
      </c>
      <c r="AH87" s="7">
        <v>89.12</v>
      </c>
      <c r="AI87" s="8">
        <f t="shared" si="36"/>
        <v>-2.9299640562030254</v>
      </c>
      <c r="AJ87" s="7">
        <v>83.25</v>
      </c>
      <c r="AK87" s="8">
        <f t="shared" si="37"/>
        <v>-2.517564402810311</v>
      </c>
      <c r="AL87" s="7">
        <v>85.97</v>
      </c>
      <c r="AM87" s="8">
        <f t="shared" si="38"/>
        <v>5.3166727918657406</v>
      </c>
      <c r="AN87" s="7">
        <v>130.47</v>
      </c>
      <c r="AO87" s="8">
        <f t="shared" si="39"/>
        <v>1.2415612632885809</v>
      </c>
    </row>
    <row r="88" spans="1:41" x14ac:dyDescent="0.2">
      <c r="A88" s="11">
        <v>36860</v>
      </c>
      <c r="B88" s="7">
        <v>118.11</v>
      </c>
      <c r="C88" s="8">
        <f t="shared" si="20"/>
        <v>1.0091507739673247</v>
      </c>
      <c r="D88" s="7">
        <v>268.98</v>
      </c>
      <c r="E88" s="8">
        <f t="shared" si="21"/>
        <v>0.45188034507227715</v>
      </c>
      <c r="F88" s="7">
        <v>69.069999999999993</v>
      </c>
      <c r="G88" s="8">
        <f t="shared" si="22"/>
        <v>-3.0460415496911875</v>
      </c>
      <c r="H88" s="7">
        <v>70.099999999999994</v>
      </c>
      <c r="I88" s="8">
        <f t="shared" si="23"/>
        <v>0.50179211469533236</v>
      </c>
      <c r="J88" s="7">
        <v>99.29</v>
      </c>
      <c r="K88" s="8">
        <f t="shared" si="24"/>
        <v>-0.47113071371290988</v>
      </c>
      <c r="L88" s="7">
        <v>76.319999999999993</v>
      </c>
      <c r="M88" s="8">
        <f t="shared" si="25"/>
        <v>2.3330651649235654</v>
      </c>
      <c r="N88" s="7">
        <v>93.77</v>
      </c>
      <c r="O88" s="8">
        <f t="shared" si="26"/>
        <v>-0.46704171531684296</v>
      </c>
      <c r="P88" s="7">
        <v>65.41</v>
      </c>
      <c r="Q88" s="8">
        <f t="shared" si="27"/>
        <v>-2.6492037505581205</v>
      </c>
      <c r="R88" s="7">
        <v>109.18</v>
      </c>
      <c r="S88" s="8">
        <f t="shared" si="28"/>
        <v>-2.4830296534476481</v>
      </c>
      <c r="T88" s="7">
        <v>100.48</v>
      </c>
      <c r="U88" s="8">
        <f t="shared" si="29"/>
        <v>0.6208692169036697</v>
      </c>
      <c r="V88" s="7">
        <v>119.52</v>
      </c>
      <c r="W88" s="8">
        <f t="shared" si="30"/>
        <v>1.3053059840650889</v>
      </c>
      <c r="X88" s="7">
        <v>84.05</v>
      </c>
      <c r="Y88" s="8">
        <f t="shared" si="31"/>
        <v>-1.291837933059317</v>
      </c>
      <c r="Z88" s="7">
        <v>83.11</v>
      </c>
      <c r="AA88" s="8">
        <f t="shared" si="32"/>
        <v>0.27750965250965731</v>
      </c>
      <c r="AB88" s="7">
        <v>60.82</v>
      </c>
      <c r="AC88" s="8">
        <f t="shared" si="33"/>
        <v>1.671681711802073</v>
      </c>
      <c r="AD88" s="7">
        <v>119.86</v>
      </c>
      <c r="AE88" s="8">
        <f t="shared" si="34"/>
        <v>0.12530281513658481</v>
      </c>
      <c r="AF88" s="7">
        <v>99.39</v>
      </c>
      <c r="AG88" s="8">
        <f t="shared" si="35"/>
        <v>0.87283060996650708</v>
      </c>
      <c r="AH88" s="7">
        <v>87.17</v>
      </c>
      <c r="AI88" s="8">
        <f t="shared" si="36"/>
        <v>-2.188061041292642</v>
      </c>
      <c r="AJ88" s="7">
        <v>82.65</v>
      </c>
      <c r="AK88" s="8">
        <f t="shared" si="37"/>
        <v>-0.72072072072071391</v>
      </c>
      <c r="AL88" s="7">
        <v>89.4</v>
      </c>
      <c r="AM88" s="8">
        <f t="shared" si="38"/>
        <v>3.98976387111784</v>
      </c>
      <c r="AN88" s="7">
        <v>129.97</v>
      </c>
      <c r="AO88" s="8">
        <f t="shared" si="39"/>
        <v>-0.38322986127079023</v>
      </c>
    </row>
    <row r="89" spans="1:41" x14ac:dyDescent="0.2">
      <c r="A89" s="11">
        <v>36891</v>
      </c>
      <c r="B89" s="7">
        <v>119.62</v>
      </c>
      <c r="C89" s="8">
        <f t="shared" si="20"/>
        <v>1.2784692236051183</v>
      </c>
      <c r="D89" s="7">
        <v>266.04000000000002</v>
      </c>
      <c r="E89" s="8">
        <f t="shared" si="21"/>
        <v>-1.0930180682578621</v>
      </c>
      <c r="F89" s="7">
        <v>68</v>
      </c>
      <c r="G89" s="8">
        <f t="shared" si="22"/>
        <v>-1.5491530331547609</v>
      </c>
      <c r="H89" s="7">
        <v>70.97</v>
      </c>
      <c r="I89" s="8">
        <f t="shared" si="23"/>
        <v>1.2410841654778955</v>
      </c>
      <c r="J89" s="7">
        <v>98.44</v>
      </c>
      <c r="K89" s="8">
        <f t="shared" si="24"/>
        <v>-0.85607815489979699</v>
      </c>
      <c r="L89" s="7">
        <v>74.16</v>
      </c>
      <c r="M89" s="8">
        <f t="shared" si="25"/>
        <v>-2.8301886792452788</v>
      </c>
      <c r="N89" s="7">
        <v>92.69</v>
      </c>
      <c r="O89" s="8">
        <f t="shared" si="26"/>
        <v>-1.1517542924176158</v>
      </c>
      <c r="P89" s="7">
        <v>65.790000000000006</v>
      </c>
      <c r="Q89" s="8">
        <f t="shared" si="27"/>
        <v>0.58095092493504008</v>
      </c>
      <c r="R89" s="7">
        <v>103.54</v>
      </c>
      <c r="S89" s="8">
        <f t="shared" si="28"/>
        <v>-5.1657812786224584</v>
      </c>
      <c r="T89" s="7">
        <v>100.67</v>
      </c>
      <c r="U89" s="8">
        <f t="shared" si="29"/>
        <v>0.18909235668789581</v>
      </c>
      <c r="V89" s="7">
        <v>121.1</v>
      </c>
      <c r="W89" s="8">
        <f t="shared" si="30"/>
        <v>1.3219544846050857</v>
      </c>
      <c r="X89" s="7">
        <v>84.62</v>
      </c>
      <c r="Y89" s="8">
        <f t="shared" si="31"/>
        <v>0.6781677572873378</v>
      </c>
      <c r="Z89" s="7">
        <v>80.349999999999994</v>
      </c>
      <c r="AA89" s="8">
        <f t="shared" si="32"/>
        <v>-3.3209000120322525</v>
      </c>
      <c r="AB89" s="7">
        <v>59.8</v>
      </c>
      <c r="AC89" s="8">
        <f t="shared" si="33"/>
        <v>-1.6770799079250296</v>
      </c>
      <c r="AD89" s="7">
        <v>118.47</v>
      </c>
      <c r="AE89" s="8">
        <f t="shared" si="34"/>
        <v>-1.159686300684132</v>
      </c>
      <c r="AF89" s="7">
        <v>100</v>
      </c>
      <c r="AG89" s="8">
        <f t="shared" si="35"/>
        <v>0.61374383740818939</v>
      </c>
      <c r="AH89" s="7">
        <v>86.24</v>
      </c>
      <c r="AI89" s="8">
        <f t="shared" si="36"/>
        <v>-1.0668808076173073</v>
      </c>
      <c r="AJ89" s="7">
        <v>83.78</v>
      </c>
      <c r="AK89" s="8">
        <f t="shared" si="37"/>
        <v>1.3672111312764614</v>
      </c>
      <c r="AL89" s="7">
        <v>88.86</v>
      </c>
      <c r="AM89" s="8">
        <f t="shared" si="38"/>
        <v>-0.60402684563759079</v>
      </c>
      <c r="AN89" s="7">
        <v>130.26</v>
      </c>
      <c r="AO89" s="8">
        <f t="shared" si="39"/>
        <v>0.22312841424943605</v>
      </c>
    </row>
    <row r="90" spans="1:41" x14ac:dyDescent="0.2">
      <c r="A90" s="11">
        <v>36922</v>
      </c>
      <c r="B90" s="7">
        <v>121.21</v>
      </c>
      <c r="C90" s="8">
        <f t="shared" si="20"/>
        <v>1.3292091623474245</v>
      </c>
      <c r="D90" s="7">
        <v>262.98</v>
      </c>
      <c r="E90" s="8">
        <f t="shared" si="21"/>
        <v>-1.1502029769959412</v>
      </c>
      <c r="F90" s="7">
        <v>67.98</v>
      </c>
      <c r="G90" s="8">
        <f t="shared" si="22"/>
        <v>-2.94117647058765E-2</v>
      </c>
      <c r="H90" s="7">
        <v>72.599999999999994</v>
      </c>
      <c r="I90" s="8">
        <f t="shared" si="23"/>
        <v>2.2967451035648803</v>
      </c>
      <c r="J90" s="7">
        <v>98.52</v>
      </c>
      <c r="K90" s="8">
        <f t="shared" si="24"/>
        <v>8.1267777326288398E-2</v>
      </c>
      <c r="L90" s="7">
        <v>72.69</v>
      </c>
      <c r="M90" s="8">
        <f t="shared" si="25"/>
        <v>-1.9822006472491895</v>
      </c>
      <c r="N90" s="7">
        <v>92.11</v>
      </c>
      <c r="O90" s="8">
        <f t="shared" si="26"/>
        <v>-0.62574171971086234</v>
      </c>
      <c r="P90" s="7">
        <v>65.81</v>
      </c>
      <c r="Q90" s="8">
        <f t="shared" si="27"/>
        <v>3.0399756801939532E-2</v>
      </c>
      <c r="R90" s="7">
        <v>99.6</v>
      </c>
      <c r="S90" s="8">
        <f t="shared" si="28"/>
        <v>-3.8052926405254124</v>
      </c>
      <c r="T90" s="7">
        <v>101.07</v>
      </c>
      <c r="U90" s="8">
        <f t="shared" si="29"/>
        <v>0.39733783649547177</v>
      </c>
      <c r="V90" s="7">
        <v>117.09</v>
      </c>
      <c r="W90" s="8">
        <f t="shared" si="30"/>
        <v>-3.3113129644921475</v>
      </c>
      <c r="X90" s="7">
        <v>84.12</v>
      </c>
      <c r="Y90" s="8">
        <f t="shared" si="31"/>
        <v>-0.59087686126211292</v>
      </c>
      <c r="Z90" s="7">
        <v>79.05</v>
      </c>
      <c r="AA90" s="8">
        <f t="shared" si="32"/>
        <v>-1.6179215930304882</v>
      </c>
      <c r="AB90" s="7">
        <v>59.43</v>
      </c>
      <c r="AC90" s="8">
        <f t="shared" si="33"/>
        <v>-0.61872909698996226</v>
      </c>
      <c r="AD90" s="7">
        <v>117.41</v>
      </c>
      <c r="AE90" s="8">
        <f t="shared" si="34"/>
        <v>-0.8947412847134314</v>
      </c>
      <c r="AF90" s="7">
        <v>100.18</v>
      </c>
      <c r="AG90" s="8">
        <f t="shared" si="35"/>
        <v>0.18000000000000682</v>
      </c>
      <c r="AH90" s="7">
        <v>84.71</v>
      </c>
      <c r="AI90" s="8">
        <f t="shared" si="36"/>
        <v>-1.7741187384044541</v>
      </c>
      <c r="AJ90" s="7">
        <v>83.93</v>
      </c>
      <c r="AK90" s="8">
        <f t="shared" si="37"/>
        <v>0.1790403437574668</v>
      </c>
      <c r="AL90" s="7">
        <v>89.21</v>
      </c>
      <c r="AM90" s="8">
        <f t="shared" si="38"/>
        <v>0.39387801035335845</v>
      </c>
      <c r="AN90" s="7">
        <v>130.41999999999999</v>
      </c>
      <c r="AO90" s="8">
        <f t="shared" si="39"/>
        <v>0.12283126055580885</v>
      </c>
    </row>
    <row r="91" spans="1:41" x14ac:dyDescent="0.2">
      <c r="A91" s="11">
        <v>36950</v>
      </c>
      <c r="B91" s="7">
        <v>120.2</v>
      </c>
      <c r="C91" s="8">
        <f t="shared" si="20"/>
        <v>-0.83326458213017984</v>
      </c>
      <c r="D91" s="7">
        <v>264.44</v>
      </c>
      <c r="E91" s="8">
        <f t="shared" si="21"/>
        <v>0.55517529850177938</v>
      </c>
      <c r="F91" s="7">
        <v>66.849999999999994</v>
      </c>
      <c r="G91" s="8">
        <f t="shared" si="22"/>
        <v>-1.662253604001191</v>
      </c>
      <c r="H91" s="7">
        <v>72.790000000000006</v>
      </c>
      <c r="I91" s="8">
        <f t="shared" si="23"/>
        <v>0.26170798898073272</v>
      </c>
      <c r="J91" s="7">
        <v>100.05</v>
      </c>
      <c r="K91" s="8">
        <f t="shared" si="24"/>
        <v>1.5529841656516454</v>
      </c>
      <c r="L91" s="7">
        <v>74.09</v>
      </c>
      <c r="M91" s="8">
        <f t="shared" si="25"/>
        <v>1.9259870683725488</v>
      </c>
      <c r="N91" s="7">
        <v>92.7</v>
      </c>
      <c r="O91" s="8">
        <f t="shared" si="26"/>
        <v>0.64053848659212187</v>
      </c>
      <c r="P91" s="7">
        <v>65.349999999999994</v>
      </c>
      <c r="Q91" s="8">
        <f t="shared" si="27"/>
        <v>-0.69898191764170781</v>
      </c>
      <c r="R91" s="7">
        <v>101.97</v>
      </c>
      <c r="S91" s="8">
        <f t="shared" si="28"/>
        <v>2.3795180722891613</v>
      </c>
      <c r="T91" s="7">
        <v>101.3</v>
      </c>
      <c r="U91" s="8">
        <f t="shared" si="29"/>
        <v>0.22756505392302762</v>
      </c>
      <c r="V91" s="7">
        <v>117.61</v>
      </c>
      <c r="W91" s="8">
        <f t="shared" si="30"/>
        <v>0.44410282688529845</v>
      </c>
      <c r="X91" s="7">
        <v>88.77</v>
      </c>
      <c r="Y91" s="8">
        <f t="shared" si="31"/>
        <v>5.5278174037089771</v>
      </c>
      <c r="Z91" s="7">
        <v>80.17</v>
      </c>
      <c r="AA91" s="8">
        <f t="shared" si="32"/>
        <v>1.4168247944339085</v>
      </c>
      <c r="AB91" s="7">
        <v>60.97</v>
      </c>
      <c r="AC91" s="8">
        <f t="shared" si="33"/>
        <v>2.5912838633686675</v>
      </c>
      <c r="AD91" s="7">
        <v>117.87</v>
      </c>
      <c r="AE91" s="8">
        <f t="shared" si="34"/>
        <v>0.39178945575334978</v>
      </c>
      <c r="AF91" s="7">
        <v>99.7</v>
      </c>
      <c r="AG91" s="8">
        <f t="shared" si="35"/>
        <v>-0.47913755240567379</v>
      </c>
      <c r="AH91" s="7">
        <v>85.21</v>
      </c>
      <c r="AI91" s="8">
        <f t="shared" si="36"/>
        <v>0.59024908511391816</v>
      </c>
      <c r="AJ91" s="7">
        <v>85.52</v>
      </c>
      <c r="AK91" s="8">
        <f t="shared" si="37"/>
        <v>1.894435839389955</v>
      </c>
      <c r="AL91" s="7">
        <v>78.180000000000007</v>
      </c>
      <c r="AM91" s="8">
        <f t="shared" si="38"/>
        <v>-12.364084743862781</v>
      </c>
      <c r="AN91" s="7">
        <v>130.74</v>
      </c>
      <c r="AO91" s="8">
        <f t="shared" si="39"/>
        <v>0.24536114092932193</v>
      </c>
    </row>
    <row r="92" spans="1:41" x14ac:dyDescent="0.2">
      <c r="A92" s="11">
        <v>36981</v>
      </c>
      <c r="B92" s="7">
        <v>122.55</v>
      </c>
      <c r="C92" s="8">
        <f t="shared" si="20"/>
        <v>1.9550748752079818</v>
      </c>
      <c r="D92" s="7">
        <v>269.45</v>
      </c>
      <c r="E92" s="8">
        <f t="shared" si="21"/>
        <v>1.8945696566328811</v>
      </c>
      <c r="F92" s="7">
        <v>64.77</v>
      </c>
      <c r="G92" s="8">
        <f t="shared" si="22"/>
        <v>-3.1114435302916954</v>
      </c>
      <c r="H92" s="7">
        <v>73.010000000000005</v>
      </c>
      <c r="I92" s="8">
        <f t="shared" si="23"/>
        <v>0.30223931858771652</v>
      </c>
      <c r="J92" s="7">
        <v>97.27</v>
      </c>
      <c r="K92" s="8">
        <f t="shared" si="24"/>
        <v>-2.7786106946526745</v>
      </c>
      <c r="L92" s="7">
        <v>74.45</v>
      </c>
      <c r="M92" s="8">
        <f t="shared" si="25"/>
        <v>0.4858955324605202</v>
      </c>
      <c r="N92" s="7">
        <v>93.8</v>
      </c>
      <c r="O92" s="8">
        <f t="shared" si="26"/>
        <v>1.1866235167205978</v>
      </c>
      <c r="P92" s="7">
        <v>63.31</v>
      </c>
      <c r="Q92" s="8">
        <f t="shared" si="27"/>
        <v>-3.1216526396327349</v>
      </c>
      <c r="R92" s="7">
        <v>101.6</v>
      </c>
      <c r="S92" s="8">
        <f t="shared" si="28"/>
        <v>-0.36285181916250325</v>
      </c>
      <c r="T92" s="7">
        <v>102.83</v>
      </c>
      <c r="U92" s="8">
        <f t="shared" si="29"/>
        <v>1.5103652517275432</v>
      </c>
      <c r="V92" s="7">
        <v>120.19</v>
      </c>
      <c r="W92" s="8">
        <f t="shared" si="30"/>
        <v>2.1936910126689892</v>
      </c>
      <c r="X92" s="7">
        <v>89.58</v>
      </c>
      <c r="Y92" s="8">
        <f t="shared" si="31"/>
        <v>0.9124704291990563</v>
      </c>
      <c r="Z92" s="7">
        <v>81.349999999999994</v>
      </c>
      <c r="AA92" s="8">
        <f t="shared" si="32"/>
        <v>1.4718722714232164</v>
      </c>
      <c r="AB92" s="7">
        <v>62.76</v>
      </c>
      <c r="AC92" s="8">
        <f t="shared" si="33"/>
        <v>2.9358701000492031</v>
      </c>
      <c r="AD92" s="7">
        <v>119.61</v>
      </c>
      <c r="AE92" s="8">
        <f t="shared" si="34"/>
        <v>1.476202596080423</v>
      </c>
      <c r="AF92" s="7">
        <v>99.7</v>
      </c>
      <c r="AG92" s="8">
        <f t="shared" si="35"/>
        <v>0</v>
      </c>
      <c r="AH92" s="7">
        <v>86.01</v>
      </c>
      <c r="AI92" s="8">
        <f t="shared" si="36"/>
        <v>0.93885694167352585</v>
      </c>
      <c r="AJ92" s="7">
        <v>84.47</v>
      </c>
      <c r="AK92" s="8">
        <f t="shared" si="37"/>
        <v>-1.2277829747427469</v>
      </c>
      <c r="AL92" s="7">
        <v>66.08</v>
      </c>
      <c r="AM92" s="8">
        <f t="shared" si="38"/>
        <v>-15.477104118700444</v>
      </c>
      <c r="AN92" s="7">
        <v>131.36000000000001</v>
      </c>
      <c r="AO92" s="8">
        <f t="shared" si="39"/>
        <v>0.47422364999235467</v>
      </c>
    </row>
    <row r="93" spans="1:41" x14ac:dyDescent="0.2">
      <c r="A93" s="11">
        <v>37011</v>
      </c>
      <c r="B93" s="7">
        <v>122.58</v>
      </c>
      <c r="C93" s="8">
        <f t="shared" si="20"/>
        <v>2.4479804161567635E-2</v>
      </c>
      <c r="D93" s="7">
        <v>275.61</v>
      </c>
      <c r="E93" s="8">
        <f t="shared" si="21"/>
        <v>2.2861384301354706</v>
      </c>
      <c r="F93" s="7">
        <v>62.29</v>
      </c>
      <c r="G93" s="8">
        <f t="shared" si="22"/>
        <v>-3.8289331480623696</v>
      </c>
      <c r="H93" s="7">
        <v>72.63</v>
      </c>
      <c r="I93" s="8">
        <f t="shared" si="23"/>
        <v>-0.52047664703466601</v>
      </c>
      <c r="J93" s="7">
        <v>96.63</v>
      </c>
      <c r="K93" s="8">
        <f t="shared" si="24"/>
        <v>-0.65796237277680747</v>
      </c>
      <c r="L93" s="7">
        <v>74.099999999999994</v>
      </c>
      <c r="M93" s="8">
        <f t="shared" si="25"/>
        <v>-0.47011417058429622</v>
      </c>
      <c r="N93" s="7">
        <v>94.75</v>
      </c>
      <c r="O93" s="8">
        <f t="shared" si="26"/>
        <v>1.0127931769722847</v>
      </c>
      <c r="P93" s="7">
        <v>58.87</v>
      </c>
      <c r="Q93" s="8">
        <f t="shared" si="27"/>
        <v>-7.0131100931922363</v>
      </c>
      <c r="R93" s="7">
        <v>99.66</v>
      </c>
      <c r="S93" s="8">
        <f t="shared" si="28"/>
        <v>-1.9094488188976355</v>
      </c>
      <c r="T93" s="7">
        <v>104.08</v>
      </c>
      <c r="U93" s="8">
        <f t="shared" si="29"/>
        <v>1.215598560731304</v>
      </c>
      <c r="V93" s="7">
        <v>124.32</v>
      </c>
      <c r="W93" s="8">
        <f t="shared" si="30"/>
        <v>3.4362259755387266</v>
      </c>
      <c r="X93" s="7">
        <v>87.26</v>
      </c>
      <c r="Y93" s="8">
        <f t="shared" si="31"/>
        <v>-2.5898638088859043</v>
      </c>
      <c r="Z93" s="7">
        <v>82.87</v>
      </c>
      <c r="AA93" s="8">
        <f t="shared" si="32"/>
        <v>1.868469575906589</v>
      </c>
      <c r="AB93" s="7">
        <v>64.209999999999994</v>
      </c>
      <c r="AC93" s="8">
        <f t="shared" si="33"/>
        <v>2.3103887826641105</v>
      </c>
      <c r="AD93" s="7">
        <v>120.81</v>
      </c>
      <c r="AE93" s="8">
        <f t="shared" si="34"/>
        <v>1.0032605969400576</v>
      </c>
      <c r="AF93" s="7">
        <v>98.7</v>
      </c>
      <c r="AG93" s="8">
        <f t="shared" si="35"/>
        <v>-1.0030090270812437</v>
      </c>
      <c r="AH93" s="7">
        <v>85.05</v>
      </c>
      <c r="AI93" s="8">
        <f t="shared" si="36"/>
        <v>-1.1161492849668735</v>
      </c>
      <c r="AJ93" s="7">
        <v>82.94</v>
      </c>
      <c r="AK93" s="8">
        <f t="shared" si="37"/>
        <v>-1.811293950514977</v>
      </c>
      <c r="AL93" s="7">
        <v>58.87</v>
      </c>
      <c r="AM93" s="8">
        <f t="shared" si="38"/>
        <v>-10.911016949152543</v>
      </c>
      <c r="AN93" s="7">
        <v>133.33000000000001</v>
      </c>
      <c r="AO93" s="8">
        <f t="shared" si="39"/>
        <v>1.4996954933008515</v>
      </c>
    </row>
    <row r="94" spans="1:41" x14ac:dyDescent="0.2">
      <c r="A94" s="11">
        <v>37042</v>
      </c>
      <c r="B94" s="7">
        <v>124.46</v>
      </c>
      <c r="C94" s="8">
        <f t="shared" si="20"/>
        <v>1.5336922825909574</v>
      </c>
      <c r="D94" s="7">
        <v>278.91000000000003</v>
      </c>
      <c r="E94" s="8">
        <f t="shared" si="21"/>
        <v>1.1973440731468421</v>
      </c>
      <c r="F94" s="7">
        <v>59.96</v>
      </c>
      <c r="G94" s="8">
        <f t="shared" si="22"/>
        <v>-3.7405683095199844</v>
      </c>
      <c r="H94" s="7">
        <v>71.510000000000005</v>
      </c>
      <c r="I94" s="8">
        <f t="shared" si="23"/>
        <v>-1.5420625086052464</v>
      </c>
      <c r="J94" s="7">
        <v>96.35</v>
      </c>
      <c r="K94" s="8">
        <f t="shared" si="24"/>
        <v>-0.28976508330746265</v>
      </c>
      <c r="L94" s="7">
        <v>73.7</v>
      </c>
      <c r="M94" s="8">
        <f t="shared" si="25"/>
        <v>-0.53981106612684415</v>
      </c>
      <c r="N94" s="7">
        <v>94.68</v>
      </c>
      <c r="O94" s="8">
        <f t="shared" si="26"/>
        <v>-7.3878627968330529E-2</v>
      </c>
      <c r="P94" s="7">
        <v>58.6</v>
      </c>
      <c r="Q94" s="8">
        <f t="shared" si="27"/>
        <v>-0.45863767623576696</v>
      </c>
      <c r="R94" s="7">
        <v>101.41</v>
      </c>
      <c r="S94" s="8">
        <f t="shared" si="28"/>
        <v>1.7559702990166566</v>
      </c>
      <c r="T94" s="7">
        <v>103.78</v>
      </c>
      <c r="U94" s="8">
        <f t="shared" si="29"/>
        <v>-0.28823981552651534</v>
      </c>
      <c r="V94" s="7">
        <v>126.83</v>
      </c>
      <c r="W94" s="8">
        <f t="shared" si="30"/>
        <v>2.018983268983273</v>
      </c>
      <c r="X94" s="7">
        <v>86.83</v>
      </c>
      <c r="Y94" s="8">
        <f t="shared" si="31"/>
        <v>-0.49278019711208665</v>
      </c>
      <c r="Z94" s="7">
        <v>82.92</v>
      </c>
      <c r="AA94" s="8">
        <f t="shared" si="32"/>
        <v>6.0335465186433158E-2</v>
      </c>
      <c r="AB94" s="7">
        <v>65.13</v>
      </c>
      <c r="AC94" s="8">
        <f t="shared" si="33"/>
        <v>1.4327986294969659</v>
      </c>
      <c r="AD94" s="7">
        <v>120.37</v>
      </c>
      <c r="AE94" s="8">
        <f t="shared" si="34"/>
        <v>-0.36420826090555231</v>
      </c>
      <c r="AF94" s="7">
        <v>97.96</v>
      </c>
      <c r="AG94" s="8">
        <f t="shared" si="35"/>
        <v>-0.74974670719352488</v>
      </c>
      <c r="AH94" s="7">
        <v>86.79</v>
      </c>
      <c r="AI94" s="8">
        <f t="shared" si="36"/>
        <v>2.0458553791887235</v>
      </c>
      <c r="AJ94" s="7">
        <v>82.93</v>
      </c>
      <c r="AK94" s="8">
        <f t="shared" si="37"/>
        <v>-1.2056908608621781E-2</v>
      </c>
      <c r="AL94" s="7">
        <v>66.19</v>
      </c>
      <c r="AM94" s="8">
        <f t="shared" si="38"/>
        <v>12.434177000169868</v>
      </c>
      <c r="AN94" s="7">
        <v>134.36000000000001</v>
      </c>
      <c r="AO94" s="8">
        <f t="shared" si="39"/>
        <v>0.77251931298282528</v>
      </c>
    </row>
    <row r="95" spans="1:41" x14ac:dyDescent="0.2">
      <c r="A95" s="11">
        <v>37072</v>
      </c>
      <c r="B95" s="7">
        <v>124.15</v>
      </c>
      <c r="C95" s="8">
        <f t="shared" si="20"/>
        <v>-0.24907600835608876</v>
      </c>
      <c r="D95" s="7">
        <v>281.33999999999997</v>
      </c>
      <c r="E95" s="8">
        <f t="shared" si="21"/>
        <v>0.87124878993221821</v>
      </c>
      <c r="F95" s="7">
        <v>58.43</v>
      </c>
      <c r="G95" s="8">
        <f t="shared" si="22"/>
        <v>-2.5517011340893947</v>
      </c>
      <c r="H95" s="7">
        <v>70.760000000000005</v>
      </c>
      <c r="I95" s="8">
        <f t="shared" si="23"/>
        <v>-1.0488043630261501</v>
      </c>
      <c r="J95" s="7">
        <v>95.48</v>
      </c>
      <c r="K95" s="8">
        <f t="shared" si="24"/>
        <v>-0.90295796574986031</v>
      </c>
      <c r="L95" s="7">
        <v>75.430000000000007</v>
      </c>
      <c r="M95" s="8">
        <f t="shared" si="25"/>
        <v>2.34735413839892</v>
      </c>
      <c r="N95" s="7">
        <v>95.64</v>
      </c>
      <c r="O95" s="8">
        <f t="shared" si="26"/>
        <v>1.0139416983523382</v>
      </c>
      <c r="P95" s="7">
        <v>59.8</v>
      </c>
      <c r="Q95" s="8">
        <f t="shared" si="27"/>
        <v>2.047781569965863</v>
      </c>
      <c r="R95" s="7">
        <v>102.93</v>
      </c>
      <c r="S95" s="8">
        <f t="shared" si="28"/>
        <v>1.4988659895473921</v>
      </c>
      <c r="T95" s="7">
        <v>104.5</v>
      </c>
      <c r="U95" s="8">
        <f t="shared" si="29"/>
        <v>0.69377529389092196</v>
      </c>
      <c r="V95" s="7">
        <v>128.05000000000001</v>
      </c>
      <c r="W95" s="8">
        <f t="shared" si="30"/>
        <v>0.96191752739889069</v>
      </c>
      <c r="X95" s="7">
        <v>86.18</v>
      </c>
      <c r="Y95" s="8">
        <f t="shared" si="31"/>
        <v>-0.74858919728203566</v>
      </c>
      <c r="Z95" s="7">
        <v>84.23</v>
      </c>
      <c r="AA95" s="8">
        <f t="shared" si="32"/>
        <v>1.579835986493008</v>
      </c>
      <c r="AB95" s="7">
        <v>66.88</v>
      </c>
      <c r="AC95" s="8">
        <f t="shared" si="33"/>
        <v>2.6869338246583756</v>
      </c>
      <c r="AD95" s="7">
        <v>121.49</v>
      </c>
      <c r="AE95" s="8">
        <f t="shared" si="34"/>
        <v>0.9304644014289194</v>
      </c>
      <c r="AF95" s="7">
        <v>97.89</v>
      </c>
      <c r="AG95" s="8">
        <f t="shared" si="35"/>
        <v>-7.1457737852177614E-2</v>
      </c>
      <c r="AH95" s="7">
        <v>87.32</v>
      </c>
      <c r="AI95" s="8">
        <f t="shared" si="36"/>
        <v>0.61066943196219259</v>
      </c>
      <c r="AJ95" s="7">
        <v>83.69</v>
      </c>
      <c r="AK95" s="8">
        <f t="shared" si="37"/>
        <v>0.91643554805256344</v>
      </c>
      <c r="AL95" s="7">
        <v>66.2</v>
      </c>
      <c r="AM95" s="8">
        <f t="shared" si="38"/>
        <v>1.5108022359880822E-2</v>
      </c>
      <c r="AN95" s="7">
        <v>135.47</v>
      </c>
      <c r="AO95" s="8">
        <f t="shared" si="39"/>
        <v>0.82613873176539543</v>
      </c>
    </row>
    <row r="96" spans="1:41" x14ac:dyDescent="0.2">
      <c r="A96" s="11">
        <v>37103</v>
      </c>
      <c r="B96" s="7">
        <v>122.89</v>
      </c>
      <c r="C96" s="8">
        <f t="shared" si="20"/>
        <v>-1.0149013290374587</v>
      </c>
      <c r="D96" s="7">
        <v>283.04000000000002</v>
      </c>
      <c r="E96" s="8">
        <f t="shared" si="21"/>
        <v>0.60425108409754946</v>
      </c>
      <c r="F96" s="7">
        <v>57.32</v>
      </c>
      <c r="G96" s="8">
        <f t="shared" si="22"/>
        <v>-1.8997090535683714</v>
      </c>
      <c r="H96" s="7">
        <v>71.34</v>
      </c>
      <c r="I96" s="8">
        <f t="shared" si="23"/>
        <v>0.81967213114753856</v>
      </c>
      <c r="J96" s="7">
        <v>89.77</v>
      </c>
      <c r="K96" s="8">
        <f t="shared" si="24"/>
        <v>-5.9803100125680855</v>
      </c>
      <c r="L96" s="7">
        <v>75.77</v>
      </c>
      <c r="M96" s="8">
        <f t="shared" si="25"/>
        <v>0.4507490388439469</v>
      </c>
      <c r="N96" s="7">
        <v>95.72</v>
      </c>
      <c r="O96" s="8">
        <f t="shared" si="26"/>
        <v>8.3647009619404328E-2</v>
      </c>
      <c r="P96" s="7">
        <v>63.97</v>
      </c>
      <c r="Q96" s="8">
        <f t="shared" si="27"/>
        <v>6.9732441471571942</v>
      </c>
      <c r="R96" s="7">
        <v>103.02</v>
      </c>
      <c r="S96" s="8">
        <f t="shared" si="28"/>
        <v>8.7438064704157381E-2</v>
      </c>
      <c r="T96" s="7">
        <v>105.04</v>
      </c>
      <c r="U96" s="8">
        <f t="shared" si="29"/>
        <v>0.51674641148325962</v>
      </c>
      <c r="V96" s="7">
        <v>127.28</v>
      </c>
      <c r="W96" s="8">
        <f t="shared" si="30"/>
        <v>-0.60132760640375649</v>
      </c>
      <c r="X96" s="7">
        <v>84.47</v>
      </c>
      <c r="Y96" s="8">
        <f t="shared" si="31"/>
        <v>-1.9842190763518306</v>
      </c>
      <c r="Z96" s="7">
        <v>84.15</v>
      </c>
      <c r="AA96" s="8">
        <f t="shared" si="32"/>
        <v>-9.4978036329096877E-2</v>
      </c>
      <c r="AB96" s="7">
        <v>67.11</v>
      </c>
      <c r="AC96" s="8">
        <f t="shared" si="33"/>
        <v>0.34389952153110642</v>
      </c>
      <c r="AD96" s="7">
        <v>121.61</v>
      </c>
      <c r="AE96" s="8">
        <f t="shared" si="34"/>
        <v>9.87735616100128E-2</v>
      </c>
      <c r="AF96" s="7">
        <v>98.51</v>
      </c>
      <c r="AG96" s="8">
        <f t="shared" si="35"/>
        <v>0.63336397997753047</v>
      </c>
      <c r="AH96" s="7">
        <v>85.84</v>
      </c>
      <c r="AI96" s="8">
        <f t="shared" si="36"/>
        <v>-1.6949152542372767</v>
      </c>
      <c r="AJ96" s="7">
        <v>83.51</v>
      </c>
      <c r="AK96" s="8">
        <f t="shared" si="37"/>
        <v>-0.2150794599115696</v>
      </c>
      <c r="AL96" s="7">
        <v>60.73</v>
      </c>
      <c r="AM96" s="8">
        <f t="shared" si="38"/>
        <v>-8.262839879154086</v>
      </c>
      <c r="AN96" s="7">
        <v>137.51</v>
      </c>
      <c r="AO96" s="8">
        <f t="shared" si="39"/>
        <v>1.5058684579611663</v>
      </c>
    </row>
    <row r="97" spans="1:41" x14ac:dyDescent="0.2">
      <c r="A97" s="11">
        <v>37134</v>
      </c>
      <c r="B97" s="7">
        <v>123.59</v>
      </c>
      <c r="C97" s="8">
        <f t="shared" si="20"/>
        <v>0.56961510293758877</v>
      </c>
      <c r="D97" s="7">
        <v>279.06</v>
      </c>
      <c r="E97" s="8">
        <f t="shared" si="21"/>
        <v>-1.4061616732617361</v>
      </c>
      <c r="F97" s="7">
        <v>55.86</v>
      </c>
      <c r="G97" s="8">
        <f t="shared" si="22"/>
        <v>-2.5471039776692272</v>
      </c>
      <c r="H97" s="7">
        <v>72.680000000000007</v>
      </c>
      <c r="I97" s="8">
        <f t="shared" si="23"/>
        <v>1.8783291281188723</v>
      </c>
      <c r="J97" s="7">
        <v>86.89</v>
      </c>
      <c r="K97" s="8">
        <f t="shared" si="24"/>
        <v>-3.2081987300879979</v>
      </c>
      <c r="L97" s="7">
        <v>75.7</v>
      </c>
      <c r="M97" s="8">
        <f t="shared" si="25"/>
        <v>-9.2384848884773899E-2</v>
      </c>
      <c r="N97" s="7">
        <v>94.08</v>
      </c>
      <c r="O97" s="8">
        <f t="shared" si="26"/>
        <v>-1.7133305474300049</v>
      </c>
      <c r="P97" s="7">
        <v>75.930000000000007</v>
      </c>
      <c r="Q97" s="8">
        <f t="shared" si="27"/>
        <v>18.696263873690803</v>
      </c>
      <c r="R97" s="7">
        <v>102.96</v>
      </c>
      <c r="S97" s="8">
        <f t="shared" si="28"/>
        <v>-5.824111822947222E-2</v>
      </c>
      <c r="T97" s="7">
        <v>102.52</v>
      </c>
      <c r="U97" s="8">
        <f t="shared" si="29"/>
        <v>-2.3990860624524086</v>
      </c>
      <c r="V97" s="7">
        <v>127.57</v>
      </c>
      <c r="W97" s="8">
        <f t="shared" si="30"/>
        <v>0.22784412319295416</v>
      </c>
      <c r="X97" s="7">
        <v>85.21</v>
      </c>
      <c r="Y97" s="8">
        <f t="shared" si="31"/>
        <v>0.87605066887651817</v>
      </c>
      <c r="Z97" s="7">
        <v>82.11</v>
      </c>
      <c r="AA97" s="8">
        <f t="shared" si="32"/>
        <v>-2.4242424242424314</v>
      </c>
      <c r="AB97" s="7">
        <v>65.16</v>
      </c>
      <c r="AC97" s="8">
        <f t="shared" si="33"/>
        <v>-2.9056772463120293</v>
      </c>
      <c r="AD97" s="7">
        <v>118.65</v>
      </c>
      <c r="AE97" s="8">
        <f t="shared" si="34"/>
        <v>-2.4340103609900452</v>
      </c>
      <c r="AF97" s="7">
        <v>99.8</v>
      </c>
      <c r="AG97" s="8">
        <f t="shared" si="35"/>
        <v>1.3095117246979922</v>
      </c>
      <c r="AH97" s="7">
        <v>82.5</v>
      </c>
      <c r="AI97" s="8">
        <f t="shared" si="36"/>
        <v>-3.8909599254426879</v>
      </c>
      <c r="AJ97" s="7">
        <v>83.02</v>
      </c>
      <c r="AK97" s="8">
        <f t="shared" si="37"/>
        <v>-0.58675607711652389</v>
      </c>
      <c r="AL97" s="7">
        <v>56.01</v>
      </c>
      <c r="AM97" s="8">
        <f t="shared" si="38"/>
        <v>-7.7721060431417728</v>
      </c>
      <c r="AN97" s="7">
        <v>134.72</v>
      </c>
      <c r="AO97" s="8">
        <f t="shared" si="39"/>
        <v>-2.0289433495745706</v>
      </c>
    </row>
    <row r="98" spans="1:41" x14ac:dyDescent="0.2">
      <c r="A98" s="11">
        <v>37164</v>
      </c>
      <c r="B98" s="7">
        <v>123.63</v>
      </c>
      <c r="C98" s="8">
        <f t="shared" si="20"/>
        <v>3.236507808074443E-2</v>
      </c>
      <c r="D98" s="7">
        <v>281.89</v>
      </c>
      <c r="E98" s="8">
        <f t="shared" si="21"/>
        <v>1.0141188274922899</v>
      </c>
      <c r="F98" s="7">
        <v>52.42</v>
      </c>
      <c r="G98" s="8">
        <f t="shared" si="22"/>
        <v>-6.158252774794124</v>
      </c>
      <c r="H98" s="7">
        <v>73.760000000000005</v>
      </c>
      <c r="I98" s="8">
        <f t="shared" si="23"/>
        <v>1.4859658778205809</v>
      </c>
      <c r="J98" s="7">
        <v>86.54</v>
      </c>
      <c r="K98" s="8">
        <f t="shared" si="24"/>
        <v>-0.40280814823339206</v>
      </c>
      <c r="L98" s="7">
        <v>74.489999999999995</v>
      </c>
      <c r="M98" s="8">
        <f t="shared" si="25"/>
        <v>-1.5984147952443961</v>
      </c>
      <c r="N98" s="7">
        <v>92.27</v>
      </c>
      <c r="O98" s="8">
        <f t="shared" si="26"/>
        <v>-1.9238945578231317</v>
      </c>
      <c r="P98" s="7">
        <v>73.150000000000006</v>
      </c>
      <c r="Q98" s="8">
        <f t="shared" si="27"/>
        <v>-3.6612669564072187</v>
      </c>
      <c r="R98" s="7">
        <v>101.43</v>
      </c>
      <c r="S98" s="8">
        <f t="shared" si="28"/>
        <v>-1.4860139860139734</v>
      </c>
      <c r="T98" s="7">
        <v>101.92</v>
      </c>
      <c r="U98" s="8">
        <f t="shared" si="29"/>
        <v>-0.58525165821302605</v>
      </c>
      <c r="V98" s="7">
        <v>124.35</v>
      </c>
      <c r="W98" s="8">
        <f t="shared" si="30"/>
        <v>-2.5241044132633057</v>
      </c>
      <c r="X98" s="7">
        <v>85.7</v>
      </c>
      <c r="Y98" s="8">
        <f t="shared" si="31"/>
        <v>0.57504987677503705</v>
      </c>
      <c r="Z98" s="7">
        <v>81.540000000000006</v>
      </c>
      <c r="AA98" s="8">
        <f t="shared" si="32"/>
        <v>-0.69419071976615898</v>
      </c>
      <c r="AB98" s="7">
        <v>64.73</v>
      </c>
      <c r="AC98" s="8">
        <f t="shared" si="33"/>
        <v>-0.65991405770410161</v>
      </c>
      <c r="AD98" s="7">
        <v>117.7</v>
      </c>
      <c r="AE98" s="8">
        <f t="shared" si="34"/>
        <v>-0.80067425200168796</v>
      </c>
      <c r="AF98" s="7">
        <v>99.75</v>
      </c>
      <c r="AG98" s="8">
        <f t="shared" si="35"/>
        <v>-5.010020040079876E-2</v>
      </c>
      <c r="AH98" s="7">
        <v>78.72</v>
      </c>
      <c r="AI98" s="8">
        <f t="shared" si="36"/>
        <v>-4.5818181818181838</v>
      </c>
      <c r="AJ98" s="7">
        <v>83.64</v>
      </c>
      <c r="AK98" s="8">
        <f t="shared" si="37"/>
        <v>0.7468079980727591</v>
      </c>
      <c r="AL98" s="7">
        <v>57.07</v>
      </c>
      <c r="AM98" s="8">
        <f t="shared" si="38"/>
        <v>1.8925191930012539</v>
      </c>
      <c r="AN98" s="7">
        <v>134.86000000000001</v>
      </c>
      <c r="AO98" s="8">
        <f t="shared" si="39"/>
        <v>0.1039192399049991</v>
      </c>
    </row>
    <row r="99" spans="1:41" x14ac:dyDescent="0.2">
      <c r="A99" s="11">
        <v>37195</v>
      </c>
      <c r="B99" s="7">
        <v>124.48</v>
      </c>
      <c r="C99" s="8">
        <f t="shared" si="20"/>
        <v>0.68753538785085222</v>
      </c>
      <c r="D99" s="7">
        <v>283.45999999999998</v>
      </c>
      <c r="E99" s="8">
        <f t="shared" si="21"/>
        <v>0.55695484054063404</v>
      </c>
      <c r="F99" s="7">
        <v>51.7</v>
      </c>
      <c r="G99" s="8">
        <f t="shared" si="22"/>
        <v>-1.3735215566577621</v>
      </c>
      <c r="H99" s="7">
        <v>74.64</v>
      </c>
      <c r="I99" s="8">
        <f t="shared" si="23"/>
        <v>1.1930585683297117</v>
      </c>
      <c r="J99" s="7">
        <v>83.81</v>
      </c>
      <c r="K99" s="8">
        <f t="shared" si="24"/>
        <v>-3.1546105847007206</v>
      </c>
      <c r="L99" s="7">
        <v>75.290000000000006</v>
      </c>
      <c r="M99" s="8">
        <f t="shared" si="25"/>
        <v>1.0739696603571103</v>
      </c>
      <c r="N99" s="7">
        <v>92.83</v>
      </c>
      <c r="O99" s="8">
        <f t="shared" si="26"/>
        <v>0.60691449008345322</v>
      </c>
      <c r="P99" s="7">
        <v>68.489999999999995</v>
      </c>
      <c r="Q99" s="8">
        <f t="shared" si="27"/>
        <v>-6.3704716336295428</v>
      </c>
      <c r="R99" s="7">
        <v>101.52</v>
      </c>
      <c r="S99" s="8">
        <f t="shared" si="28"/>
        <v>8.8731144631755091E-2</v>
      </c>
      <c r="T99" s="7">
        <v>103.04</v>
      </c>
      <c r="U99" s="8">
        <f t="shared" si="29"/>
        <v>1.0989010989011034</v>
      </c>
      <c r="V99" s="7">
        <v>126.36</v>
      </c>
      <c r="W99" s="8">
        <f t="shared" si="30"/>
        <v>1.6164053075995217</v>
      </c>
      <c r="X99" s="7">
        <v>85.79</v>
      </c>
      <c r="Y99" s="8">
        <f t="shared" si="31"/>
        <v>0.10501750291715684</v>
      </c>
      <c r="Z99" s="7">
        <v>82.29</v>
      </c>
      <c r="AA99" s="8">
        <f t="shared" si="32"/>
        <v>0.91979396615158204</v>
      </c>
      <c r="AB99" s="7">
        <v>65.459999999999994</v>
      </c>
      <c r="AC99" s="8">
        <f t="shared" si="33"/>
        <v>1.1277614707245323</v>
      </c>
      <c r="AD99" s="7">
        <v>118.74</v>
      </c>
      <c r="AE99" s="8">
        <f t="shared" si="34"/>
        <v>0.88360237892947491</v>
      </c>
      <c r="AF99" s="7">
        <v>96.88</v>
      </c>
      <c r="AG99" s="8">
        <f t="shared" si="35"/>
        <v>-2.8771929824561449</v>
      </c>
      <c r="AH99" s="7">
        <v>73.760000000000005</v>
      </c>
      <c r="AI99" s="8">
        <f t="shared" si="36"/>
        <v>-6.3008130081300742</v>
      </c>
      <c r="AJ99" s="7">
        <v>83.37</v>
      </c>
      <c r="AK99" s="8">
        <f t="shared" si="37"/>
        <v>-0.32281205164992349</v>
      </c>
      <c r="AL99" s="7">
        <v>57.68</v>
      </c>
      <c r="AM99" s="8">
        <f t="shared" si="38"/>
        <v>1.0688628000700884</v>
      </c>
      <c r="AN99" s="7">
        <v>136.63</v>
      </c>
      <c r="AO99" s="8">
        <f t="shared" si="39"/>
        <v>1.3124721933857197</v>
      </c>
    </row>
    <row r="100" spans="1:41" x14ac:dyDescent="0.2">
      <c r="A100" s="11">
        <v>37225</v>
      </c>
      <c r="B100" s="7">
        <v>127.23</v>
      </c>
      <c r="C100" s="8">
        <f t="shared" si="20"/>
        <v>2.2091902313624678</v>
      </c>
      <c r="D100" s="7">
        <v>278.13</v>
      </c>
      <c r="E100" s="8">
        <f t="shared" si="21"/>
        <v>-1.8803358498553535</v>
      </c>
      <c r="F100" s="7">
        <v>56.26</v>
      </c>
      <c r="G100" s="8">
        <f t="shared" si="22"/>
        <v>8.8201160541585963</v>
      </c>
      <c r="H100" s="7">
        <v>73.930000000000007</v>
      </c>
      <c r="I100" s="8">
        <f t="shared" si="23"/>
        <v>-0.95123258306537217</v>
      </c>
      <c r="J100" s="7">
        <v>86.01</v>
      </c>
      <c r="K100" s="8">
        <f t="shared" si="24"/>
        <v>2.6249850853120189</v>
      </c>
      <c r="L100" s="7">
        <v>75.72</v>
      </c>
      <c r="M100" s="8">
        <f t="shared" si="25"/>
        <v>0.57112498339751971</v>
      </c>
      <c r="N100" s="7">
        <v>93.42</v>
      </c>
      <c r="O100" s="8">
        <f t="shared" si="26"/>
        <v>0.63557039750081157</v>
      </c>
      <c r="P100" s="7">
        <v>66.930000000000007</v>
      </c>
      <c r="Q100" s="8">
        <f t="shared" si="27"/>
        <v>-2.2777047744196062</v>
      </c>
      <c r="R100" s="7">
        <v>103.09</v>
      </c>
      <c r="S100" s="8">
        <f t="shared" si="28"/>
        <v>1.546493301812458</v>
      </c>
      <c r="T100" s="7">
        <v>104.57</v>
      </c>
      <c r="U100" s="8">
        <f t="shared" si="29"/>
        <v>1.4848602484471922</v>
      </c>
      <c r="V100" s="7">
        <v>129.11000000000001</v>
      </c>
      <c r="W100" s="8">
        <f t="shared" si="30"/>
        <v>2.1763216207660765</v>
      </c>
      <c r="X100" s="7">
        <v>86.23</v>
      </c>
      <c r="Y100" s="8">
        <f t="shared" si="31"/>
        <v>0.51288028907797845</v>
      </c>
      <c r="Z100" s="7">
        <v>84.1</v>
      </c>
      <c r="AA100" s="8">
        <f t="shared" si="32"/>
        <v>2.1995382184955501</v>
      </c>
      <c r="AB100" s="7">
        <v>66.28</v>
      </c>
      <c r="AC100" s="8">
        <f t="shared" si="33"/>
        <v>1.2526733883287617</v>
      </c>
      <c r="AD100" s="7">
        <v>119.47</v>
      </c>
      <c r="AE100" s="8">
        <f t="shared" si="34"/>
        <v>0.61478861377800575</v>
      </c>
      <c r="AF100" s="7">
        <v>96.15</v>
      </c>
      <c r="AG100" s="8">
        <f t="shared" si="35"/>
        <v>-0.75350949628405228</v>
      </c>
      <c r="AH100" s="7">
        <v>71.31</v>
      </c>
      <c r="AI100" s="8">
        <f t="shared" si="36"/>
        <v>-3.3215835140997867</v>
      </c>
      <c r="AJ100" s="7">
        <v>84.37</v>
      </c>
      <c r="AK100" s="8">
        <f t="shared" si="37"/>
        <v>1.1994722322178242</v>
      </c>
      <c r="AL100" s="7">
        <v>65.290000000000006</v>
      </c>
      <c r="AM100" s="8">
        <f t="shared" si="38"/>
        <v>13.193481276005558</v>
      </c>
      <c r="AN100" s="7">
        <v>136.87</v>
      </c>
      <c r="AO100" s="8">
        <f t="shared" si="39"/>
        <v>0.17565688355413092</v>
      </c>
    </row>
    <row r="101" spans="1:41" x14ac:dyDescent="0.2">
      <c r="A101" s="11">
        <v>37256</v>
      </c>
      <c r="B101" s="7">
        <v>128.58000000000001</v>
      </c>
      <c r="C101" s="8">
        <f t="shared" si="20"/>
        <v>1.0610705022400444</v>
      </c>
      <c r="D101" s="7">
        <v>271.33999999999997</v>
      </c>
      <c r="E101" s="8">
        <f t="shared" si="21"/>
        <v>-2.4413044259878549</v>
      </c>
      <c r="F101" s="7">
        <v>61.08</v>
      </c>
      <c r="G101" s="8">
        <f t="shared" si="22"/>
        <v>8.5673658016352654</v>
      </c>
      <c r="H101" s="7">
        <v>74.03</v>
      </c>
      <c r="I101" s="8">
        <f t="shared" si="23"/>
        <v>0.13526308670363088</v>
      </c>
      <c r="J101" s="7">
        <v>87.88</v>
      </c>
      <c r="K101" s="8">
        <f t="shared" si="24"/>
        <v>2.1741657946750261</v>
      </c>
      <c r="L101" s="7">
        <v>75.98</v>
      </c>
      <c r="M101" s="8">
        <f t="shared" si="25"/>
        <v>0.34337031167459736</v>
      </c>
      <c r="N101" s="7">
        <v>93.52</v>
      </c>
      <c r="O101" s="8">
        <f t="shared" si="26"/>
        <v>0.10704345964460962</v>
      </c>
      <c r="P101" s="7">
        <v>70.599999999999994</v>
      </c>
      <c r="Q101" s="8">
        <f t="shared" si="27"/>
        <v>5.4833408038248725</v>
      </c>
      <c r="R101" s="7">
        <v>103.61</v>
      </c>
      <c r="S101" s="8">
        <f t="shared" si="28"/>
        <v>0.50441361916771366</v>
      </c>
      <c r="T101" s="7">
        <v>105.49</v>
      </c>
      <c r="U101" s="8">
        <f t="shared" si="29"/>
        <v>0.87979343980109181</v>
      </c>
      <c r="V101" s="7">
        <v>130.5</v>
      </c>
      <c r="W101" s="8">
        <f t="shared" si="30"/>
        <v>1.0766013476880074</v>
      </c>
      <c r="X101" s="7">
        <v>87.56</v>
      </c>
      <c r="Y101" s="8">
        <f t="shared" si="31"/>
        <v>1.5423866403803761</v>
      </c>
      <c r="Z101" s="7">
        <v>84.55</v>
      </c>
      <c r="AA101" s="8">
        <f t="shared" si="32"/>
        <v>0.53507728894173945</v>
      </c>
      <c r="AB101" s="7">
        <v>66.38</v>
      </c>
      <c r="AC101" s="8">
        <f t="shared" si="33"/>
        <v>0.15087507543752912</v>
      </c>
      <c r="AD101" s="7">
        <v>120.03</v>
      </c>
      <c r="AE101" s="8">
        <f t="shared" si="34"/>
        <v>0.4687369214028646</v>
      </c>
      <c r="AF101" s="7">
        <v>96.11</v>
      </c>
      <c r="AG101" s="8">
        <f t="shared" si="35"/>
        <v>-4.1601664066569163E-2</v>
      </c>
      <c r="AH101" s="7">
        <v>60.03</v>
      </c>
      <c r="AI101" s="8">
        <f t="shared" si="36"/>
        <v>-15.818258308792595</v>
      </c>
      <c r="AJ101" s="7">
        <v>85.92</v>
      </c>
      <c r="AK101" s="8">
        <f t="shared" si="37"/>
        <v>1.8371459049425116</v>
      </c>
      <c r="AL101" s="7">
        <v>69.459999999999994</v>
      </c>
      <c r="AM101" s="8">
        <f t="shared" si="38"/>
        <v>6.3868892632868546</v>
      </c>
      <c r="AN101" s="7">
        <v>135.85</v>
      </c>
      <c r="AO101" s="8">
        <f t="shared" si="39"/>
        <v>-0.74523270256448471</v>
      </c>
    </row>
    <row r="102" spans="1:41" x14ac:dyDescent="0.2">
      <c r="A102" s="11">
        <v>37287</v>
      </c>
      <c r="B102" s="7">
        <v>124.5</v>
      </c>
      <c r="C102" s="8">
        <f t="shared" si="20"/>
        <v>-3.173121791880551</v>
      </c>
      <c r="D102" s="7">
        <v>278.33</v>
      </c>
      <c r="E102" s="8">
        <f t="shared" si="21"/>
        <v>2.5761037812338796</v>
      </c>
      <c r="F102" s="7">
        <v>61.28</v>
      </c>
      <c r="G102" s="8">
        <f t="shared" si="22"/>
        <v>0.32743942370661894</v>
      </c>
      <c r="H102" s="7">
        <v>75.099999999999994</v>
      </c>
      <c r="I102" s="8">
        <f t="shared" si="23"/>
        <v>1.4453599891935609</v>
      </c>
      <c r="J102" s="7">
        <v>88.3</v>
      </c>
      <c r="K102" s="8">
        <f t="shared" si="24"/>
        <v>0.4779244424214858</v>
      </c>
      <c r="L102" s="7">
        <v>77.91</v>
      </c>
      <c r="M102" s="8">
        <f t="shared" si="25"/>
        <v>2.5401421426691133</v>
      </c>
      <c r="N102" s="7">
        <v>92.73</v>
      </c>
      <c r="O102" s="8">
        <f t="shared" si="26"/>
        <v>-0.84473909324207874</v>
      </c>
      <c r="P102" s="7">
        <v>71.84</v>
      </c>
      <c r="Q102" s="8">
        <f t="shared" si="27"/>
        <v>1.7563739376770668</v>
      </c>
      <c r="R102" s="7">
        <v>102.88</v>
      </c>
      <c r="S102" s="8">
        <f t="shared" si="28"/>
        <v>-0.70456519640961679</v>
      </c>
      <c r="T102" s="7">
        <v>106.61</v>
      </c>
      <c r="U102" s="8">
        <f t="shared" si="29"/>
        <v>1.0617120106171245</v>
      </c>
      <c r="V102" s="7">
        <v>131.91999999999999</v>
      </c>
      <c r="W102" s="8">
        <f t="shared" si="30"/>
        <v>1.0881226053639752</v>
      </c>
      <c r="X102" s="7">
        <v>89.59</v>
      </c>
      <c r="Y102" s="8">
        <f t="shared" si="31"/>
        <v>2.3184102329830987</v>
      </c>
      <c r="Z102" s="7">
        <v>85.3</v>
      </c>
      <c r="AA102" s="8">
        <f t="shared" si="32"/>
        <v>0.88704908338261379</v>
      </c>
      <c r="AB102" s="7">
        <v>67.8</v>
      </c>
      <c r="AC102" s="8">
        <f t="shared" si="33"/>
        <v>2.1391985537812621</v>
      </c>
      <c r="AD102" s="7">
        <v>121.16</v>
      </c>
      <c r="AE102" s="8">
        <f t="shared" si="34"/>
        <v>0.94143130883945303</v>
      </c>
      <c r="AF102" s="7">
        <v>96.49</v>
      </c>
      <c r="AG102" s="8">
        <f t="shared" si="35"/>
        <v>0.39538029341379199</v>
      </c>
      <c r="AH102" s="7">
        <v>61.64</v>
      </c>
      <c r="AI102" s="8">
        <f t="shared" si="36"/>
        <v>2.6819923371647501</v>
      </c>
      <c r="AJ102" s="7">
        <v>86.9</v>
      </c>
      <c r="AK102" s="8">
        <f t="shared" si="37"/>
        <v>1.1405959031657402</v>
      </c>
      <c r="AL102" s="7">
        <v>77.790000000000006</v>
      </c>
      <c r="AM102" s="8">
        <f t="shared" si="38"/>
        <v>11.992513676936385</v>
      </c>
      <c r="AN102" s="7">
        <v>135.97999999999999</v>
      </c>
      <c r="AO102" s="8">
        <f t="shared" si="39"/>
        <v>9.5693779904302875E-2</v>
      </c>
    </row>
    <row r="103" spans="1:41" x14ac:dyDescent="0.2">
      <c r="A103" s="11">
        <v>37315</v>
      </c>
      <c r="B103" s="7">
        <v>124.48</v>
      </c>
      <c r="C103" s="8">
        <f t="shared" si="20"/>
        <v>-1.6064257028109253E-2</v>
      </c>
      <c r="D103" s="7">
        <v>139.28</v>
      </c>
      <c r="E103" s="8">
        <f t="shared" si="21"/>
        <v>-49.958682139905861</v>
      </c>
      <c r="F103" s="7">
        <v>63.94</v>
      </c>
      <c r="G103" s="8">
        <f t="shared" si="22"/>
        <v>4.3407310704960782</v>
      </c>
      <c r="H103" s="7">
        <v>75.77</v>
      </c>
      <c r="I103" s="8">
        <f t="shared" si="23"/>
        <v>0.89214380825566142</v>
      </c>
      <c r="J103" s="7">
        <v>90.28</v>
      </c>
      <c r="K103" s="8">
        <f t="shared" si="24"/>
        <v>2.2423556058890193</v>
      </c>
      <c r="L103" s="7">
        <v>80.150000000000006</v>
      </c>
      <c r="M103" s="8">
        <f t="shared" si="25"/>
        <v>2.8751123090745851</v>
      </c>
      <c r="N103" s="7">
        <v>92.25</v>
      </c>
      <c r="O103" s="8">
        <f t="shared" si="26"/>
        <v>-0.51763183435781734</v>
      </c>
      <c r="P103" s="7">
        <v>74.27</v>
      </c>
      <c r="Q103" s="8">
        <f t="shared" si="27"/>
        <v>3.3825167037861812</v>
      </c>
      <c r="R103" s="7">
        <v>103.45</v>
      </c>
      <c r="S103" s="8">
        <f t="shared" si="28"/>
        <v>0.55404354587870086</v>
      </c>
      <c r="T103" s="7">
        <v>106.9</v>
      </c>
      <c r="U103" s="8">
        <f t="shared" si="29"/>
        <v>0.2720195103648872</v>
      </c>
      <c r="V103" s="7">
        <v>133.01</v>
      </c>
      <c r="W103" s="8">
        <f t="shared" si="30"/>
        <v>0.82625833838690377</v>
      </c>
      <c r="X103" s="7">
        <v>89.79</v>
      </c>
      <c r="Y103" s="8">
        <f t="shared" si="31"/>
        <v>0.22323920080366427</v>
      </c>
      <c r="Z103" s="7">
        <v>86.57</v>
      </c>
      <c r="AA103" s="8">
        <f t="shared" si="32"/>
        <v>1.4888628370457164</v>
      </c>
      <c r="AB103" s="7">
        <v>68.430000000000007</v>
      </c>
      <c r="AC103" s="8">
        <f t="shared" si="33"/>
        <v>0.92920353982302306</v>
      </c>
      <c r="AD103" s="7">
        <v>121.78</v>
      </c>
      <c r="AE103" s="8">
        <f t="shared" si="34"/>
        <v>0.51172003961703916</v>
      </c>
      <c r="AF103" s="7">
        <v>97.18</v>
      </c>
      <c r="AG103" s="8">
        <f t="shared" si="35"/>
        <v>0.71510001036378068</v>
      </c>
      <c r="AH103" s="7">
        <v>63.39</v>
      </c>
      <c r="AI103" s="8">
        <f t="shared" si="36"/>
        <v>2.8390655418559376</v>
      </c>
      <c r="AJ103" s="7">
        <v>87.61</v>
      </c>
      <c r="AK103" s="8">
        <f t="shared" si="37"/>
        <v>0.81703107019561994</v>
      </c>
      <c r="AL103" s="7">
        <v>79.66</v>
      </c>
      <c r="AM103" s="8">
        <f t="shared" si="38"/>
        <v>2.4039079573209796</v>
      </c>
      <c r="AN103" s="7">
        <v>118.33</v>
      </c>
      <c r="AO103" s="8">
        <f t="shared" si="39"/>
        <v>-12.979849977937926</v>
      </c>
    </row>
    <row r="104" spans="1:41" x14ac:dyDescent="0.2">
      <c r="A104" s="11">
        <v>37346</v>
      </c>
      <c r="B104" s="7">
        <v>121.84</v>
      </c>
      <c r="C104" s="8">
        <f t="shared" si="20"/>
        <v>-2.1208226221079696</v>
      </c>
      <c r="D104" s="7">
        <v>118.54</v>
      </c>
      <c r="E104" s="8">
        <f t="shared" si="21"/>
        <v>-14.890867317633541</v>
      </c>
      <c r="F104" s="7">
        <v>66.680000000000007</v>
      </c>
      <c r="G104" s="8">
        <f t="shared" si="22"/>
        <v>4.2852674382233484</v>
      </c>
      <c r="H104" s="7">
        <v>76.180000000000007</v>
      </c>
      <c r="I104" s="8">
        <f t="shared" si="23"/>
        <v>0.54111125775374269</v>
      </c>
      <c r="J104" s="7">
        <v>92.73</v>
      </c>
      <c r="K104" s="8">
        <f t="shared" si="24"/>
        <v>2.7137793531236185</v>
      </c>
      <c r="L104" s="7">
        <v>80.44</v>
      </c>
      <c r="M104" s="8">
        <f t="shared" si="25"/>
        <v>0.36182158452899815</v>
      </c>
      <c r="N104" s="7">
        <v>92.14</v>
      </c>
      <c r="O104" s="8">
        <f t="shared" si="26"/>
        <v>-0.11924119241192352</v>
      </c>
      <c r="P104" s="7">
        <v>76.03</v>
      </c>
      <c r="Q104" s="8">
        <f t="shared" si="27"/>
        <v>2.369732058704733</v>
      </c>
      <c r="R104" s="7">
        <v>103.07</v>
      </c>
      <c r="S104" s="8">
        <f t="shared" si="28"/>
        <v>-0.36732721121315581</v>
      </c>
      <c r="T104" s="7">
        <v>106.92</v>
      </c>
      <c r="U104" s="8">
        <f t="shared" si="29"/>
        <v>1.8709073900838185E-2</v>
      </c>
      <c r="V104" s="7">
        <v>133.30000000000001</v>
      </c>
      <c r="W104" s="8">
        <f t="shared" si="30"/>
        <v>0.21802871964515486</v>
      </c>
      <c r="X104" s="7">
        <v>89.8</v>
      </c>
      <c r="Y104" s="8">
        <f t="shared" si="31"/>
        <v>1.1137097672336456E-2</v>
      </c>
      <c r="Z104" s="7">
        <v>84.73</v>
      </c>
      <c r="AA104" s="8">
        <f t="shared" si="32"/>
        <v>-2.125447614647094</v>
      </c>
      <c r="AB104" s="7">
        <v>68.08</v>
      </c>
      <c r="AC104" s="8">
        <f t="shared" si="33"/>
        <v>-0.51147157679381627</v>
      </c>
      <c r="AD104" s="7">
        <v>120.64</v>
      </c>
      <c r="AE104" s="8">
        <f t="shared" si="34"/>
        <v>-0.9361143044834952</v>
      </c>
      <c r="AF104" s="7">
        <v>96.48</v>
      </c>
      <c r="AG104" s="8">
        <f t="shared" si="35"/>
        <v>-0.72031282156822674</v>
      </c>
      <c r="AH104" s="7">
        <v>63.25</v>
      </c>
      <c r="AI104" s="8">
        <f t="shared" si="36"/>
        <v>-0.22085502445180716</v>
      </c>
      <c r="AJ104" s="7">
        <v>87.95</v>
      </c>
      <c r="AK104" s="8">
        <f t="shared" si="37"/>
        <v>0.38808355210592788</v>
      </c>
      <c r="AL104" s="7">
        <v>78.53</v>
      </c>
      <c r="AM104" s="8">
        <f t="shared" si="38"/>
        <v>-1.4185287471754902</v>
      </c>
      <c r="AN104" s="7">
        <v>118.94</v>
      </c>
      <c r="AO104" s="8">
        <f t="shared" si="39"/>
        <v>0.51550747908391736</v>
      </c>
    </row>
    <row r="105" spans="1:41" x14ac:dyDescent="0.2">
      <c r="A105" s="11">
        <v>37376</v>
      </c>
      <c r="B105" s="7">
        <v>118.56</v>
      </c>
      <c r="C105" s="8">
        <f t="shared" si="20"/>
        <v>-2.6920551543007232</v>
      </c>
      <c r="D105" s="7">
        <v>107.97</v>
      </c>
      <c r="E105" s="8">
        <f t="shared" si="21"/>
        <v>-8.9168213261346434</v>
      </c>
      <c r="F105" s="7">
        <v>67.819999999999993</v>
      </c>
      <c r="G105" s="8">
        <f t="shared" si="22"/>
        <v>1.7096580683863021</v>
      </c>
      <c r="H105" s="7">
        <v>75.58</v>
      </c>
      <c r="I105" s="8">
        <f t="shared" si="23"/>
        <v>-0.78760829614073036</v>
      </c>
      <c r="J105" s="7">
        <v>94.29</v>
      </c>
      <c r="K105" s="8">
        <f t="shared" si="24"/>
        <v>1.6823034616628947</v>
      </c>
      <c r="L105" s="7">
        <v>80.56</v>
      </c>
      <c r="M105" s="8">
        <f t="shared" si="25"/>
        <v>0.14917951268026425</v>
      </c>
      <c r="N105" s="7">
        <v>91.15</v>
      </c>
      <c r="O105" s="8">
        <f t="shared" si="26"/>
        <v>-1.0744519209897927</v>
      </c>
      <c r="P105" s="7">
        <v>78.7</v>
      </c>
      <c r="Q105" s="8">
        <f t="shared" si="27"/>
        <v>3.5117716690779974</v>
      </c>
      <c r="R105" s="7">
        <v>103.12</v>
      </c>
      <c r="S105" s="8">
        <f t="shared" si="28"/>
        <v>4.8510720869323148E-2</v>
      </c>
      <c r="T105" s="7">
        <v>105.96</v>
      </c>
      <c r="U105" s="8">
        <f t="shared" si="29"/>
        <v>-0.89786756453423855</v>
      </c>
      <c r="V105" s="7">
        <v>131.72999999999999</v>
      </c>
      <c r="W105" s="8">
        <f t="shared" si="30"/>
        <v>-1.1777944486121692</v>
      </c>
      <c r="X105" s="7">
        <v>89.43</v>
      </c>
      <c r="Y105" s="8">
        <f t="shared" si="31"/>
        <v>-0.4120267260578957</v>
      </c>
      <c r="Z105" s="7">
        <v>84.12</v>
      </c>
      <c r="AA105" s="8">
        <f t="shared" si="32"/>
        <v>-0.71993390770683274</v>
      </c>
      <c r="AB105" s="7">
        <v>67.680000000000007</v>
      </c>
      <c r="AC105" s="8">
        <f t="shared" si="33"/>
        <v>-0.58754406580492291</v>
      </c>
      <c r="AD105" s="7">
        <v>119.19</v>
      </c>
      <c r="AE105" s="8">
        <f t="shared" si="34"/>
        <v>-1.2019230769230793</v>
      </c>
      <c r="AF105" s="7">
        <v>95.8</v>
      </c>
      <c r="AG105" s="8">
        <f t="shared" si="35"/>
        <v>-0.70480928689884614</v>
      </c>
      <c r="AH105" s="7">
        <v>66.150000000000006</v>
      </c>
      <c r="AI105" s="8">
        <f t="shared" si="36"/>
        <v>4.5849802371541593</v>
      </c>
      <c r="AJ105" s="7">
        <v>87.71</v>
      </c>
      <c r="AK105" s="8">
        <f t="shared" si="37"/>
        <v>-0.27288231949972608</v>
      </c>
      <c r="AL105" s="7">
        <v>81.819999999999993</v>
      </c>
      <c r="AM105" s="8">
        <f t="shared" si="38"/>
        <v>4.1894817267286282</v>
      </c>
      <c r="AN105" s="7">
        <v>127.47</v>
      </c>
      <c r="AO105" s="8">
        <f t="shared" si="39"/>
        <v>7.1716832016142611</v>
      </c>
    </row>
    <row r="106" spans="1:41" x14ac:dyDescent="0.2">
      <c r="A106" s="11">
        <v>37407</v>
      </c>
      <c r="B106" s="7">
        <v>114.99</v>
      </c>
      <c r="C106" s="8">
        <f t="shared" si="20"/>
        <v>-3.0111336032388727</v>
      </c>
      <c r="D106" s="7">
        <v>100.6</v>
      </c>
      <c r="E106" s="8">
        <f t="shared" si="21"/>
        <v>-6.8259701769009959</v>
      </c>
      <c r="F106" s="7">
        <v>63.27</v>
      </c>
      <c r="G106" s="8">
        <f t="shared" si="22"/>
        <v>-6.7089354172810243</v>
      </c>
      <c r="H106" s="7">
        <v>75.08</v>
      </c>
      <c r="I106" s="8">
        <f t="shared" si="23"/>
        <v>-0.66155067478168827</v>
      </c>
      <c r="J106" s="7">
        <v>93.69</v>
      </c>
      <c r="K106" s="8">
        <f t="shared" si="24"/>
        <v>-0.63633471205855185</v>
      </c>
      <c r="L106" s="7">
        <v>79.930000000000007</v>
      </c>
      <c r="M106" s="8">
        <f t="shared" si="25"/>
        <v>-0.78202581926513826</v>
      </c>
      <c r="N106" s="7">
        <v>89.69</v>
      </c>
      <c r="O106" s="8">
        <f t="shared" si="26"/>
        <v>-1.6017553483269422</v>
      </c>
      <c r="P106" s="7">
        <v>81.040000000000006</v>
      </c>
      <c r="Q106" s="8">
        <f t="shared" si="27"/>
        <v>2.9733163913595977</v>
      </c>
      <c r="R106" s="7">
        <v>106.18</v>
      </c>
      <c r="S106" s="8">
        <f t="shared" si="28"/>
        <v>2.9674166020170696</v>
      </c>
      <c r="T106" s="7">
        <v>104.21</v>
      </c>
      <c r="U106" s="8">
        <f t="shared" si="29"/>
        <v>-1.6515666289165725</v>
      </c>
      <c r="V106" s="7">
        <v>126.36</v>
      </c>
      <c r="W106" s="8">
        <f t="shared" si="30"/>
        <v>-4.0765201548622114</v>
      </c>
      <c r="X106" s="7">
        <v>89.87</v>
      </c>
      <c r="Y106" s="8">
        <f t="shared" si="31"/>
        <v>0.49200492004919788</v>
      </c>
      <c r="Z106" s="7">
        <v>82.68</v>
      </c>
      <c r="AA106" s="8">
        <f t="shared" si="32"/>
        <v>-1.7118402282453611</v>
      </c>
      <c r="AB106" s="7">
        <v>67.209999999999994</v>
      </c>
      <c r="AC106" s="8">
        <f t="shared" si="33"/>
        <v>-0.69444444444446363</v>
      </c>
      <c r="AD106" s="7">
        <v>116.74</v>
      </c>
      <c r="AE106" s="8">
        <f t="shared" si="34"/>
        <v>-2.055541572279556</v>
      </c>
      <c r="AF106" s="7">
        <v>95.91</v>
      </c>
      <c r="AG106" s="8">
        <f t="shared" si="35"/>
        <v>0.11482254697285953</v>
      </c>
      <c r="AH106" s="7">
        <v>71.41</v>
      </c>
      <c r="AI106" s="8">
        <f t="shared" si="36"/>
        <v>7.9516250944822229</v>
      </c>
      <c r="AJ106" s="7">
        <v>87.28</v>
      </c>
      <c r="AK106" s="8">
        <f t="shared" si="37"/>
        <v>-0.49025196670846272</v>
      </c>
      <c r="AL106" s="7">
        <v>75.02</v>
      </c>
      <c r="AM106" s="8">
        <f t="shared" si="38"/>
        <v>-8.3109264238572447</v>
      </c>
      <c r="AN106" s="7">
        <v>113.85</v>
      </c>
      <c r="AO106" s="8">
        <f t="shared" si="39"/>
        <v>-10.684867027535896</v>
      </c>
    </row>
    <row r="107" spans="1:41" x14ac:dyDescent="0.2">
      <c r="A107" s="11">
        <v>37437</v>
      </c>
      <c r="B107" s="7">
        <v>111.39</v>
      </c>
      <c r="C107" s="8">
        <f t="shared" si="20"/>
        <v>-3.1307070180015604</v>
      </c>
      <c r="D107" s="7">
        <v>97.22</v>
      </c>
      <c r="E107" s="8">
        <f t="shared" si="21"/>
        <v>-3.3598409542743499</v>
      </c>
      <c r="F107" s="7">
        <v>57.69</v>
      </c>
      <c r="G107" s="8">
        <f t="shared" si="22"/>
        <v>-8.8193456614509316</v>
      </c>
      <c r="H107" s="7">
        <v>75</v>
      </c>
      <c r="I107" s="8">
        <f t="shared" si="23"/>
        <v>-0.1065530101225337</v>
      </c>
      <c r="J107" s="7">
        <v>90.68</v>
      </c>
      <c r="K107" s="8">
        <f t="shared" si="24"/>
        <v>-3.2127228092645863</v>
      </c>
      <c r="L107" s="7">
        <v>79.569999999999993</v>
      </c>
      <c r="M107" s="8">
        <f t="shared" si="25"/>
        <v>-0.45039409483299586</v>
      </c>
      <c r="N107" s="7">
        <v>89.3</v>
      </c>
      <c r="O107" s="8">
        <f t="shared" si="26"/>
        <v>-0.4348310848478098</v>
      </c>
      <c r="P107" s="7">
        <v>83.67</v>
      </c>
      <c r="Q107" s="8">
        <f t="shared" si="27"/>
        <v>3.2453109575518204</v>
      </c>
      <c r="R107" s="7">
        <v>108.51</v>
      </c>
      <c r="S107" s="8">
        <f t="shared" si="28"/>
        <v>2.194386890186474</v>
      </c>
      <c r="T107" s="7">
        <v>102.85</v>
      </c>
      <c r="U107" s="8">
        <f t="shared" si="29"/>
        <v>-1.3050570962479604</v>
      </c>
      <c r="V107" s="7">
        <v>123.03</v>
      </c>
      <c r="W107" s="8">
        <f t="shared" si="30"/>
        <v>-2.6353276353276343</v>
      </c>
      <c r="X107" s="7">
        <v>87.55</v>
      </c>
      <c r="Y107" s="8">
        <f t="shared" si="31"/>
        <v>-2.5815066206743156</v>
      </c>
      <c r="Z107" s="7">
        <v>81.5</v>
      </c>
      <c r="AA107" s="8">
        <f t="shared" si="32"/>
        <v>-1.4271891630382278</v>
      </c>
      <c r="AB107" s="7">
        <v>65.62</v>
      </c>
      <c r="AC107" s="8">
        <f t="shared" si="33"/>
        <v>-2.3657193869959672</v>
      </c>
      <c r="AD107" s="7">
        <v>114.25</v>
      </c>
      <c r="AE107" s="8">
        <f t="shared" si="34"/>
        <v>-2.1329450059962269</v>
      </c>
      <c r="AF107" s="7">
        <v>95.35</v>
      </c>
      <c r="AG107" s="8">
        <f t="shared" si="35"/>
        <v>-0.58388072150975112</v>
      </c>
      <c r="AH107" s="7">
        <v>70.13</v>
      </c>
      <c r="AI107" s="8">
        <f t="shared" si="36"/>
        <v>-1.7924660411707058</v>
      </c>
      <c r="AJ107" s="7">
        <v>87.16</v>
      </c>
      <c r="AK107" s="8">
        <f t="shared" si="37"/>
        <v>-0.13748854262145341</v>
      </c>
      <c r="AL107" s="7">
        <v>68.400000000000006</v>
      </c>
      <c r="AM107" s="8">
        <f t="shared" si="38"/>
        <v>-8.8243135163956161</v>
      </c>
      <c r="AN107" s="7">
        <v>94.12</v>
      </c>
      <c r="AO107" s="8">
        <f t="shared" si="39"/>
        <v>-17.329819938515584</v>
      </c>
    </row>
    <row r="108" spans="1:41" x14ac:dyDescent="0.2">
      <c r="A108" s="11">
        <v>37468</v>
      </c>
      <c r="B108" s="7">
        <v>109.69</v>
      </c>
      <c r="C108" s="8">
        <f t="shared" si="20"/>
        <v>-1.5261693150193041</v>
      </c>
      <c r="D108" s="7">
        <v>102.08</v>
      </c>
      <c r="E108" s="8">
        <f t="shared" si="21"/>
        <v>4.9989714050606864</v>
      </c>
      <c r="F108" s="7">
        <v>53.31</v>
      </c>
      <c r="G108" s="8">
        <f t="shared" si="22"/>
        <v>-7.5923036921476781</v>
      </c>
      <c r="H108" s="7">
        <v>76.319999999999993</v>
      </c>
      <c r="I108" s="8">
        <f t="shared" si="23"/>
        <v>1.7599999999999907</v>
      </c>
      <c r="J108" s="7">
        <v>87.33</v>
      </c>
      <c r="K108" s="8">
        <f t="shared" si="24"/>
        <v>-3.6943096603440764</v>
      </c>
      <c r="L108" s="7">
        <v>74.680000000000007</v>
      </c>
      <c r="M108" s="8">
        <f t="shared" si="25"/>
        <v>-6.1455322357672326</v>
      </c>
      <c r="N108" s="7">
        <v>88.51</v>
      </c>
      <c r="O108" s="8">
        <f t="shared" si="26"/>
        <v>-0.88465845464724757</v>
      </c>
      <c r="P108" s="7">
        <v>80.33</v>
      </c>
      <c r="Q108" s="8">
        <f t="shared" si="27"/>
        <v>-3.9918728337516471</v>
      </c>
      <c r="R108" s="7">
        <v>110.1</v>
      </c>
      <c r="S108" s="8">
        <f t="shared" si="28"/>
        <v>1.4653027370749139</v>
      </c>
      <c r="T108" s="7">
        <v>101.19</v>
      </c>
      <c r="U108" s="8">
        <f t="shared" si="29"/>
        <v>-1.6140009722897393</v>
      </c>
      <c r="V108" s="7">
        <v>122.53</v>
      </c>
      <c r="W108" s="8">
        <f t="shared" si="30"/>
        <v>-0.40640494188409332</v>
      </c>
      <c r="X108" s="7">
        <v>86.05</v>
      </c>
      <c r="Y108" s="8">
        <f t="shared" si="31"/>
        <v>-1.7133066818960596</v>
      </c>
      <c r="Z108" s="7">
        <v>80.849999999999994</v>
      </c>
      <c r="AA108" s="8">
        <f t="shared" si="32"/>
        <v>-0.7975460122699457</v>
      </c>
      <c r="AB108" s="7">
        <v>64.42</v>
      </c>
      <c r="AC108" s="8">
        <f t="shared" si="33"/>
        <v>-1.8287107589149691</v>
      </c>
      <c r="AD108" s="7">
        <v>112.36</v>
      </c>
      <c r="AE108" s="8">
        <f t="shared" si="34"/>
        <v>-1.6542669584245082</v>
      </c>
      <c r="AF108" s="7">
        <v>95.61</v>
      </c>
      <c r="AG108" s="8">
        <f t="shared" si="35"/>
        <v>0.27267960146828013</v>
      </c>
      <c r="AH108" s="7">
        <v>70.09</v>
      </c>
      <c r="AI108" s="8">
        <f t="shared" si="36"/>
        <v>-5.7036931413078633E-2</v>
      </c>
      <c r="AJ108" s="7">
        <v>87.46</v>
      </c>
      <c r="AK108" s="8">
        <f t="shared" si="37"/>
        <v>0.34419458467186459</v>
      </c>
      <c r="AL108" s="7">
        <v>61.07</v>
      </c>
      <c r="AM108" s="8">
        <f t="shared" si="38"/>
        <v>-10.716374269005854</v>
      </c>
      <c r="AN108" s="7">
        <v>89.82</v>
      </c>
      <c r="AO108" s="8">
        <f t="shared" si="39"/>
        <v>-4.5686357841054095</v>
      </c>
    </row>
    <row r="109" spans="1:41" x14ac:dyDescent="0.2">
      <c r="A109" s="11">
        <v>37499</v>
      </c>
      <c r="B109" s="7">
        <v>111.13</v>
      </c>
      <c r="C109" s="8">
        <f t="shared" si="20"/>
        <v>1.3127905916674243</v>
      </c>
      <c r="D109" s="7">
        <v>107.36</v>
      </c>
      <c r="E109" s="8">
        <f t="shared" si="21"/>
        <v>5.1724137931034493</v>
      </c>
      <c r="F109" s="7">
        <v>50.39</v>
      </c>
      <c r="G109" s="8">
        <f t="shared" si="22"/>
        <v>-5.4773963609079006</v>
      </c>
      <c r="H109" s="7">
        <v>75.47</v>
      </c>
      <c r="I109" s="8">
        <f t="shared" si="23"/>
        <v>-1.113731656184479</v>
      </c>
      <c r="J109" s="7">
        <v>87.73</v>
      </c>
      <c r="K109" s="8">
        <f t="shared" si="24"/>
        <v>0.45803274934158439</v>
      </c>
      <c r="L109" s="7">
        <v>71.47</v>
      </c>
      <c r="M109" s="8">
        <f t="shared" si="25"/>
        <v>-4.298339582217471</v>
      </c>
      <c r="N109" s="7">
        <v>90.21</v>
      </c>
      <c r="O109" s="8">
        <f t="shared" si="26"/>
        <v>1.9206869280307182</v>
      </c>
      <c r="P109" s="7">
        <v>81.540000000000006</v>
      </c>
      <c r="Q109" s="8">
        <f t="shared" si="27"/>
        <v>1.506286567907392</v>
      </c>
      <c r="R109" s="7">
        <v>110.37</v>
      </c>
      <c r="S109" s="8">
        <f t="shared" si="28"/>
        <v>0.2452316076294371</v>
      </c>
      <c r="T109" s="7">
        <v>101.59</v>
      </c>
      <c r="U109" s="8">
        <f t="shared" si="29"/>
        <v>0.39529597786343085</v>
      </c>
      <c r="V109" s="7">
        <v>122.49</v>
      </c>
      <c r="W109" s="8">
        <f t="shared" si="30"/>
        <v>-3.2645066514328129E-2</v>
      </c>
      <c r="X109" s="7">
        <v>84.8</v>
      </c>
      <c r="Y109" s="8">
        <f t="shared" si="31"/>
        <v>-1.4526438117373621</v>
      </c>
      <c r="Z109" s="7">
        <v>82.16</v>
      </c>
      <c r="AA109" s="8">
        <f t="shared" si="32"/>
        <v>1.6202844774273375</v>
      </c>
      <c r="AB109" s="7">
        <v>64.98</v>
      </c>
      <c r="AC109" s="8">
        <f t="shared" si="33"/>
        <v>0.86929524992238782</v>
      </c>
      <c r="AD109" s="7">
        <v>113.35</v>
      </c>
      <c r="AE109" s="8">
        <f t="shared" si="34"/>
        <v>0.88109647561409299</v>
      </c>
      <c r="AF109" s="7">
        <v>95.92</v>
      </c>
      <c r="AG109" s="8">
        <f t="shared" si="35"/>
        <v>0.32423386675034233</v>
      </c>
      <c r="AH109" s="7">
        <v>67.67</v>
      </c>
      <c r="AI109" s="8">
        <f t="shared" si="36"/>
        <v>-3.452703666714227</v>
      </c>
      <c r="AJ109" s="7">
        <v>86</v>
      </c>
      <c r="AK109" s="8">
        <f t="shared" si="37"/>
        <v>-1.6693345529384791</v>
      </c>
      <c r="AL109" s="7">
        <v>62.47</v>
      </c>
      <c r="AM109" s="8">
        <f t="shared" si="38"/>
        <v>2.2924512854101828</v>
      </c>
      <c r="AN109" s="7">
        <v>88.96</v>
      </c>
      <c r="AO109" s="8">
        <f t="shared" si="39"/>
        <v>-0.95747049654865224</v>
      </c>
    </row>
    <row r="110" spans="1:41" x14ac:dyDescent="0.2">
      <c r="A110" s="11">
        <v>37529</v>
      </c>
      <c r="B110" s="7">
        <v>110.8</v>
      </c>
      <c r="C110" s="8">
        <f t="shared" si="20"/>
        <v>-0.2969495185818396</v>
      </c>
      <c r="D110" s="7">
        <v>109.73</v>
      </c>
      <c r="E110" s="8">
        <f t="shared" si="21"/>
        <v>2.2075260804769044</v>
      </c>
      <c r="F110" s="7">
        <v>47.55</v>
      </c>
      <c r="G110" s="8">
        <f t="shared" si="22"/>
        <v>-5.6360388966064763</v>
      </c>
      <c r="H110" s="7">
        <v>75.61</v>
      </c>
      <c r="I110" s="8">
        <f t="shared" si="23"/>
        <v>0.18550417384391227</v>
      </c>
      <c r="J110" s="7">
        <v>85.84</v>
      </c>
      <c r="K110" s="8">
        <f t="shared" si="24"/>
        <v>-2.1543371708651549</v>
      </c>
      <c r="L110" s="7">
        <v>69.25</v>
      </c>
      <c r="M110" s="8">
        <f t="shared" si="25"/>
        <v>-3.1061984049251419</v>
      </c>
      <c r="N110" s="7">
        <v>90.51</v>
      </c>
      <c r="O110" s="8">
        <f t="shared" si="26"/>
        <v>0.33255736614567277</v>
      </c>
      <c r="P110" s="7">
        <v>81.91</v>
      </c>
      <c r="Q110" s="8">
        <f t="shared" si="27"/>
        <v>0.45376502330143526</v>
      </c>
      <c r="R110" s="7">
        <v>109.98</v>
      </c>
      <c r="S110" s="8">
        <f t="shared" si="28"/>
        <v>-0.35335689045936447</v>
      </c>
      <c r="T110" s="7">
        <v>101.96</v>
      </c>
      <c r="U110" s="8">
        <f t="shared" si="29"/>
        <v>0.36420907569641731</v>
      </c>
      <c r="V110" s="7">
        <v>120.35</v>
      </c>
      <c r="W110" s="8">
        <f t="shared" si="30"/>
        <v>-1.7470813943995431</v>
      </c>
      <c r="X110" s="7">
        <v>84.55</v>
      </c>
      <c r="Y110" s="8">
        <f t="shared" si="31"/>
        <v>-0.294811320754717</v>
      </c>
      <c r="Z110" s="7">
        <v>82.01</v>
      </c>
      <c r="AA110" s="8">
        <f t="shared" si="32"/>
        <v>-0.18257059396298866</v>
      </c>
      <c r="AB110" s="7">
        <v>64.81</v>
      </c>
      <c r="AC110" s="8">
        <f t="shared" si="33"/>
        <v>-0.26161895967990412</v>
      </c>
      <c r="AD110" s="7">
        <v>113.26</v>
      </c>
      <c r="AE110" s="8">
        <f t="shared" si="34"/>
        <v>-7.9400088222310719E-2</v>
      </c>
      <c r="AF110" s="7">
        <v>95.32</v>
      </c>
      <c r="AG110" s="8">
        <f t="shared" si="35"/>
        <v>-0.62552126772311145</v>
      </c>
      <c r="AH110" s="7">
        <v>68.180000000000007</v>
      </c>
      <c r="AI110" s="8">
        <f t="shared" si="36"/>
        <v>0.75365745529777617</v>
      </c>
      <c r="AJ110" s="7">
        <v>85.22</v>
      </c>
      <c r="AK110" s="8">
        <f t="shared" si="37"/>
        <v>-0.90697674418604779</v>
      </c>
      <c r="AL110" s="7">
        <v>65.489999999999995</v>
      </c>
      <c r="AM110" s="8">
        <f t="shared" si="38"/>
        <v>4.8343204738274315</v>
      </c>
      <c r="AN110" s="7">
        <v>88.56</v>
      </c>
      <c r="AO110" s="8">
        <f t="shared" si="39"/>
        <v>-0.4496402877697746</v>
      </c>
    </row>
    <row r="111" spans="1:41" x14ac:dyDescent="0.2">
      <c r="A111" s="11">
        <v>37560</v>
      </c>
      <c r="B111" s="7">
        <v>110.88</v>
      </c>
      <c r="C111" s="8">
        <f t="shared" si="20"/>
        <v>7.2202166064980422E-2</v>
      </c>
      <c r="D111" s="7">
        <v>113.51</v>
      </c>
      <c r="E111" s="8">
        <f t="shared" si="21"/>
        <v>3.4448191014307858</v>
      </c>
      <c r="F111" s="7">
        <v>42.17</v>
      </c>
      <c r="G111" s="8">
        <f t="shared" si="22"/>
        <v>-11.314405888538372</v>
      </c>
      <c r="H111" s="7">
        <v>76.03</v>
      </c>
      <c r="I111" s="8">
        <f t="shared" si="23"/>
        <v>0.55548207909006964</v>
      </c>
      <c r="J111" s="7">
        <v>85.89</v>
      </c>
      <c r="K111" s="8">
        <f t="shared" si="24"/>
        <v>5.8247903075485968E-2</v>
      </c>
      <c r="L111" s="7">
        <v>68.33</v>
      </c>
      <c r="M111" s="8">
        <f t="shared" si="25"/>
        <v>-1.3285198555956703</v>
      </c>
      <c r="N111" s="7">
        <v>90.93</v>
      </c>
      <c r="O111" s="8">
        <f t="shared" si="26"/>
        <v>0.46403712296983946</v>
      </c>
      <c r="P111" s="7">
        <v>81.319999999999993</v>
      </c>
      <c r="Q111" s="8">
        <f t="shared" si="27"/>
        <v>-0.72030277133439558</v>
      </c>
      <c r="R111" s="7">
        <v>107.49</v>
      </c>
      <c r="S111" s="8">
        <f t="shared" si="28"/>
        <v>-2.2640480087288681</v>
      </c>
      <c r="T111" s="7">
        <v>102.62</v>
      </c>
      <c r="U111" s="8">
        <f t="shared" si="29"/>
        <v>0.6473126716359463</v>
      </c>
      <c r="V111" s="7">
        <v>120.87</v>
      </c>
      <c r="W111" s="8">
        <f t="shared" si="30"/>
        <v>0.43207312006648135</v>
      </c>
      <c r="X111" s="7">
        <v>84</v>
      </c>
      <c r="Y111" s="8">
        <f t="shared" si="31"/>
        <v>-0.65050266114724675</v>
      </c>
      <c r="Z111" s="7">
        <v>82.72</v>
      </c>
      <c r="AA111" s="8">
        <f t="shared" si="32"/>
        <v>0.865748079502492</v>
      </c>
      <c r="AB111" s="7">
        <v>65.37</v>
      </c>
      <c r="AC111" s="8">
        <f t="shared" si="33"/>
        <v>0.86406418762536985</v>
      </c>
      <c r="AD111" s="7">
        <v>113.66</v>
      </c>
      <c r="AE111" s="8">
        <f t="shared" si="34"/>
        <v>0.35316969803990061</v>
      </c>
      <c r="AF111" s="7">
        <v>94.9</v>
      </c>
      <c r="AG111" s="8">
        <f t="shared" si="35"/>
        <v>-0.44062106588332722</v>
      </c>
      <c r="AH111" s="7">
        <v>71.45</v>
      </c>
      <c r="AI111" s="8">
        <f t="shared" si="36"/>
        <v>4.7961278967439069</v>
      </c>
      <c r="AJ111" s="7">
        <v>84.81</v>
      </c>
      <c r="AK111" s="8">
        <f t="shared" si="37"/>
        <v>-0.48110772119220435</v>
      </c>
      <c r="AL111" s="7">
        <v>69.489999999999995</v>
      </c>
      <c r="AM111" s="8">
        <f t="shared" si="38"/>
        <v>6.1078027179722101</v>
      </c>
      <c r="AN111" s="7">
        <v>92.75</v>
      </c>
      <c r="AO111" s="8">
        <f t="shared" si="39"/>
        <v>4.7312556458897896</v>
      </c>
    </row>
    <row r="112" spans="1:41" x14ac:dyDescent="0.2">
      <c r="A112" s="11">
        <v>37590</v>
      </c>
      <c r="B112" s="7">
        <v>109.48</v>
      </c>
      <c r="C112" s="8">
        <f t="shared" si="20"/>
        <v>-1.262626262626255</v>
      </c>
      <c r="D112" s="7">
        <v>113.85</v>
      </c>
      <c r="E112" s="8">
        <f t="shared" si="21"/>
        <v>0.2995330807858243</v>
      </c>
      <c r="F112" s="7">
        <v>45.46</v>
      </c>
      <c r="G112" s="8">
        <f t="shared" si="22"/>
        <v>7.8017548019919349</v>
      </c>
      <c r="H112" s="7">
        <v>76.05</v>
      </c>
      <c r="I112" s="8">
        <f t="shared" si="23"/>
        <v>2.6305405760878628E-2</v>
      </c>
      <c r="J112" s="7">
        <v>87.97</v>
      </c>
      <c r="K112" s="8">
        <f t="shared" si="24"/>
        <v>2.4217021772033975</v>
      </c>
      <c r="L112" s="7">
        <v>69.930000000000007</v>
      </c>
      <c r="M112" s="8">
        <f t="shared" si="25"/>
        <v>2.34157763793357</v>
      </c>
      <c r="N112" s="7">
        <v>90.1</v>
      </c>
      <c r="O112" s="8">
        <f t="shared" si="26"/>
        <v>-0.91279005828660775</v>
      </c>
      <c r="P112" s="7">
        <v>82.47</v>
      </c>
      <c r="Q112" s="8">
        <f t="shared" si="27"/>
        <v>1.414166256763411</v>
      </c>
      <c r="R112" s="7">
        <v>108.91</v>
      </c>
      <c r="S112" s="8">
        <f t="shared" si="28"/>
        <v>1.3210531212205803</v>
      </c>
      <c r="T112" s="7">
        <v>101.69</v>
      </c>
      <c r="U112" s="8">
        <f t="shared" si="29"/>
        <v>-0.90625609043072186</v>
      </c>
      <c r="V112" s="7">
        <v>119.87</v>
      </c>
      <c r="W112" s="8">
        <f t="shared" si="30"/>
        <v>-0.82733515347067099</v>
      </c>
      <c r="X112" s="7">
        <v>82.44</v>
      </c>
      <c r="Y112" s="8">
        <f t="shared" si="31"/>
        <v>-1.8571428571428599</v>
      </c>
      <c r="Z112" s="7">
        <v>82.4</v>
      </c>
      <c r="AA112" s="8">
        <f t="shared" si="32"/>
        <v>-0.38684719535782541</v>
      </c>
      <c r="AB112" s="7">
        <v>65.05</v>
      </c>
      <c r="AC112" s="8">
        <f t="shared" si="33"/>
        <v>-0.48952118708888992</v>
      </c>
      <c r="AD112" s="7">
        <v>112.14</v>
      </c>
      <c r="AE112" s="8">
        <f t="shared" si="34"/>
        <v>-1.3373218370578885</v>
      </c>
      <c r="AF112" s="7">
        <v>95.2</v>
      </c>
      <c r="AG112" s="8">
        <f t="shared" si="35"/>
        <v>0.31612223393045014</v>
      </c>
      <c r="AH112" s="7">
        <v>75.510000000000005</v>
      </c>
      <c r="AI112" s="8">
        <f t="shared" si="36"/>
        <v>5.6822953114065804</v>
      </c>
      <c r="AJ112" s="7">
        <v>83.99</v>
      </c>
      <c r="AK112" s="8">
        <f t="shared" si="37"/>
        <v>-0.96686711472704567</v>
      </c>
      <c r="AL112" s="7">
        <v>73.61</v>
      </c>
      <c r="AM112" s="8">
        <f t="shared" si="38"/>
        <v>5.9289106346236933</v>
      </c>
      <c r="AN112" s="7">
        <v>98.13</v>
      </c>
      <c r="AO112" s="8">
        <f t="shared" si="39"/>
        <v>5.800539083557946</v>
      </c>
    </row>
    <row r="113" spans="1:41" x14ac:dyDescent="0.2">
      <c r="A113" s="11">
        <v>37621</v>
      </c>
      <c r="B113" s="7">
        <v>107.5</v>
      </c>
      <c r="C113" s="8">
        <f t="shared" si="20"/>
        <v>-1.808549506759229</v>
      </c>
      <c r="D113" s="7">
        <v>114.06</v>
      </c>
      <c r="E113" s="8">
        <f t="shared" si="21"/>
        <v>0.18445322793149579</v>
      </c>
      <c r="F113" s="7">
        <v>45.4</v>
      </c>
      <c r="G113" s="8">
        <f t="shared" si="22"/>
        <v>-0.13198416190057694</v>
      </c>
      <c r="H113" s="7">
        <v>76.88</v>
      </c>
      <c r="I113" s="8">
        <f t="shared" si="23"/>
        <v>1.0913872452333968</v>
      </c>
      <c r="J113" s="7">
        <v>87.88</v>
      </c>
      <c r="K113" s="8">
        <f t="shared" si="24"/>
        <v>-0.10230760486529887</v>
      </c>
      <c r="L113" s="7">
        <v>67.319999999999993</v>
      </c>
      <c r="M113" s="8">
        <f t="shared" si="25"/>
        <v>-3.7323037323037518</v>
      </c>
      <c r="N113" s="7">
        <v>89.27</v>
      </c>
      <c r="O113" s="8">
        <f t="shared" si="26"/>
        <v>-0.92119866814650198</v>
      </c>
      <c r="P113" s="7">
        <v>84.39</v>
      </c>
      <c r="Q113" s="8">
        <f t="shared" si="27"/>
        <v>2.3281193161149529</v>
      </c>
      <c r="R113" s="7">
        <v>109.26</v>
      </c>
      <c r="S113" s="8">
        <f t="shared" si="28"/>
        <v>0.32136626572400012</v>
      </c>
      <c r="T113" s="7">
        <v>101.37</v>
      </c>
      <c r="U113" s="8">
        <f t="shared" si="29"/>
        <v>-0.31468187629068067</v>
      </c>
      <c r="V113" s="7">
        <v>119.85</v>
      </c>
      <c r="W113" s="8">
        <f t="shared" si="30"/>
        <v>-1.6684741803629125E-2</v>
      </c>
      <c r="X113" s="7">
        <v>82.08</v>
      </c>
      <c r="Y113" s="8">
        <f t="shared" si="31"/>
        <v>-0.43668122270742288</v>
      </c>
      <c r="Z113" s="7">
        <v>82.13</v>
      </c>
      <c r="AA113" s="8">
        <f t="shared" si="32"/>
        <v>-0.32766990291263376</v>
      </c>
      <c r="AB113" s="7">
        <v>65.11</v>
      </c>
      <c r="AC113" s="8">
        <f t="shared" si="33"/>
        <v>9.2236740968489273E-2</v>
      </c>
      <c r="AD113" s="7">
        <v>111.33</v>
      </c>
      <c r="AE113" s="8">
        <f t="shared" si="34"/>
        <v>-0.72231139646870179</v>
      </c>
      <c r="AF113" s="7">
        <v>95.27</v>
      </c>
      <c r="AG113" s="8">
        <f t="shared" si="35"/>
        <v>7.352941176469871E-2</v>
      </c>
      <c r="AH113" s="7">
        <v>80.790000000000006</v>
      </c>
      <c r="AI113" s="8">
        <f t="shared" si="36"/>
        <v>6.9924513309495433</v>
      </c>
      <c r="AJ113" s="7">
        <v>83.81</v>
      </c>
      <c r="AK113" s="8">
        <f t="shared" si="37"/>
        <v>-0.21431122752707779</v>
      </c>
      <c r="AL113" s="7">
        <v>73.66</v>
      </c>
      <c r="AM113" s="8">
        <f t="shared" si="38"/>
        <v>6.7925553593257929E-2</v>
      </c>
      <c r="AN113" s="7">
        <v>101.1</v>
      </c>
      <c r="AO113" s="8">
        <f t="shared" si="39"/>
        <v>3.0265973708346059</v>
      </c>
    </row>
    <row r="114" spans="1:41" x14ac:dyDescent="0.2">
      <c r="A114" s="11">
        <v>37652</v>
      </c>
      <c r="B114" s="7">
        <v>103.64</v>
      </c>
      <c r="C114" s="8">
        <f t="shared" si="20"/>
        <v>-3.5906976744186041</v>
      </c>
      <c r="D114" s="7">
        <v>120.3</v>
      </c>
      <c r="E114" s="8">
        <f t="shared" si="21"/>
        <v>5.4708048395581228</v>
      </c>
      <c r="F114" s="7">
        <v>48.07</v>
      </c>
      <c r="G114" s="8">
        <f t="shared" si="22"/>
        <v>5.8810572687224703</v>
      </c>
      <c r="H114" s="7">
        <v>78.42</v>
      </c>
      <c r="I114" s="8">
        <f t="shared" si="23"/>
        <v>2.0031217481789887</v>
      </c>
      <c r="J114" s="7">
        <v>83.25</v>
      </c>
      <c r="K114" s="8">
        <f t="shared" si="24"/>
        <v>-5.2685480200273052</v>
      </c>
      <c r="L114" s="7">
        <v>66.260000000000005</v>
      </c>
      <c r="M114" s="8">
        <f t="shared" si="25"/>
        <v>-1.5745692216280278</v>
      </c>
      <c r="N114" s="7">
        <v>88.1</v>
      </c>
      <c r="O114" s="8">
        <f t="shared" si="26"/>
        <v>-1.3106306709980977</v>
      </c>
      <c r="P114" s="7">
        <v>83.74</v>
      </c>
      <c r="Q114" s="8">
        <f t="shared" si="27"/>
        <v>-0.7702334399810471</v>
      </c>
      <c r="R114" s="7">
        <v>110.72</v>
      </c>
      <c r="S114" s="8">
        <f t="shared" si="28"/>
        <v>1.336262127036421</v>
      </c>
      <c r="T114" s="7">
        <v>99.79</v>
      </c>
      <c r="U114" s="8">
        <f t="shared" si="29"/>
        <v>-1.5586465423695355</v>
      </c>
      <c r="V114" s="7">
        <v>114.56</v>
      </c>
      <c r="W114" s="8">
        <f t="shared" si="30"/>
        <v>-4.4138506466416292</v>
      </c>
      <c r="X114" s="7">
        <v>80.67</v>
      </c>
      <c r="Y114" s="8">
        <f t="shared" si="31"/>
        <v>-1.7178362573099373</v>
      </c>
      <c r="Z114" s="7">
        <v>80.84</v>
      </c>
      <c r="AA114" s="8">
        <f t="shared" si="32"/>
        <v>-1.5706806282722419</v>
      </c>
      <c r="AB114" s="7">
        <v>64.88</v>
      </c>
      <c r="AC114" s="8">
        <f t="shared" si="33"/>
        <v>-0.35324834894794038</v>
      </c>
      <c r="AD114" s="7">
        <v>108.76</v>
      </c>
      <c r="AE114" s="8">
        <f t="shared" si="34"/>
        <v>-2.3084523488727147</v>
      </c>
      <c r="AF114" s="7">
        <v>94.89</v>
      </c>
      <c r="AG114" s="8">
        <f t="shared" si="35"/>
        <v>-0.39886637976277467</v>
      </c>
      <c r="AH114" s="7">
        <v>81.790000000000006</v>
      </c>
      <c r="AI114" s="8">
        <f t="shared" si="36"/>
        <v>1.2377769525931426</v>
      </c>
      <c r="AJ114" s="7">
        <v>83.87</v>
      </c>
      <c r="AK114" s="8">
        <f t="shared" si="37"/>
        <v>7.1590502326694033E-2</v>
      </c>
      <c r="AL114" s="7">
        <v>70.8</v>
      </c>
      <c r="AM114" s="8">
        <f t="shared" si="38"/>
        <v>-3.8827043171327715</v>
      </c>
      <c r="AN114" s="7">
        <v>79.650000000000006</v>
      </c>
      <c r="AO114" s="8">
        <f t="shared" si="39"/>
        <v>-21.216617210682482</v>
      </c>
    </row>
    <row r="115" spans="1:41" x14ac:dyDescent="0.2">
      <c r="A115" s="11">
        <v>37680</v>
      </c>
      <c r="B115" s="7">
        <v>104.14</v>
      </c>
      <c r="C115" s="8">
        <f t="shared" si="20"/>
        <v>0.48243921265920497</v>
      </c>
      <c r="D115" s="7">
        <v>125.45</v>
      </c>
      <c r="E115" s="8">
        <f t="shared" si="21"/>
        <v>4.2809642560266052</v>
      </c>
      <c r="F115" s="7">
        <v>46.3</v>
      </c>
      <c r="G115" s="8">
        <f t="shared" si="22"/>
        <v>-3.6821302267526592</v>
      </c>
      <c r="H115" s="7">
        <v>78.45</v>
      </c>
      <c r="I115" s="8">
        <f t="shared" si="23"/>
        <v>3.8255547054324324E-2</v>
      </c>
      <c r="J115" s="7">
        <v>80.87</v>
      </c>
      <c r="K115" s="8">
        <f t="shared" si="24"/>
        <v>-2.8588588588588535</v>
      </c>
      <c r="L115" s="7">
        <v>65.33</v>
      </c>
      <c r="M115" s="8">
        <f t="shared" si="25"/>
        <v>-1.4035617265318545</v>
      </c>
      <c r="N115" s="7">
        <v>88.68</v>
      </c>
      <c r="O115" s="8">
        <f t="shared" si="26"/>
        <v>0.6583427922815126</v>
      </c>
      <c r="P115" s="7">
        <v>83.66</v>
      </c>
      <c r="Q115" s="8">
        <f t="shared" si="27"/>
        <v>-9.5533795080007519E-2</v>
      </c>
      <c r="R115" s="7">
        <v>109.72</v>
      </c>
      <c r="S115" s="8">
        <f t="shared" si="28"/>
        <v>-0.90317919075144515</v>
      </c>
      <c r="T115" s="7">
        <v>99.82</v>
      </c>
      <c r="U115" s="8">
        <f t="shared" si="29"/>
        <v>3.0063132578401569E-2</v>
      </c>
      <c r="V115" s="7">
        <v>110.69</v>
      </c>
      <c r="W115" s="8">
        <f t="shared" si="30"/>
        <v>-3.3781424581005624</v>
      </c>
      <c r="X115" s="7">
        <v>79.92</v>
      </c>
      <c r="Y115" s="8">
        <f t="shared" si="31"/>
        <v>-0.92971364819635549</v>
      </c>
      <c r="Z115" s="7">
        <v>81.900000000000006</v>
      </c>
      <c r="AA115" s="8">
        <f t="shared" si="32"/>
        <v>1.3112320633349854</v>
      </c>
      <c r="AB115" s="7">
        <v>65.58</v>
      </c>
      <c r="AC115" s="8">
        <f t="shared" si="33"/>
        <v>1.0789149198520389</v>
      </c>
      <c r="AD115" s="7">
        <v>107.87</v>
      </c>
      <c r="AE115" s="8">
        <f t="shared" si="34"/>
        <v>-0.81831555719014382</v>
      </c>
      <c r="AF115" s="7">
        <v>93.86</v>
      </c>
      <c r="AG115" s="8">
        <f t="shared" si="35"/>
        <v>-1.0854673832859112</v>
      </c>
      <c r="AH115" s="7">
        <v>84.99</v>
      </c>
      <c r="AI115" s="8">
        <f t="shared" si="36"/>
        <v>3.9124587357867573</v>
      </c>
      <c r="AJ115" s="7">
        <v>83.37</v>
      </c>
      <c r="AK115" s="8">
        <f t="shared" si="37"/>
        <v>-0.59616072493144145</v>
      </c>
      <c r="AL115" s="7">
        <v>72.239999999999995</v>
      </c>
      <c r="AM115" s="8">
        <f t="shared" si="38"/>
        <v>2.0338983050847426</v>
      </c>
      <c r="AN115" s="7">
        <v>86.94</v>
      </c>
      <c r="AO115" s="8">
        <f t="shared" si="39"/>
        <v>9.1525423728813458</v>
      </c>
    </row>
    <row r="116" spans="1:41" x14ac:dyDescent="0.2">
      <c r="A116" s="11">
        <v>37711</v>
      </c>
      <c r="B116" s="7">
        <v>103.05</v>
      </c>
      <c r="C116" s="8">
        <f t="shared" si="20"/>
        <v>-1.0466679469944338</v>
      </c>
      <c r="D116" s="7">
        <v>127.37</v>
      </c>
      <c r="E116" s="8">
        <f t="shared" si="21"/>
        <v>1.5304902351534488</v>
      </c>
      <c r="F116" s="7">
        <v>48.22</v>
      </c>
      <c r="G116" s="8">
        <f t="shared" si="22"/>
        <v>4.1468682505399608</v>
      </c>
      <c r="H116" s="7">
        <v>78.59</v>
      </c>
      <c r="I116" s="8">
        <f t="shared" si="23"/>
        <v>0.17845761631612564</v>
      </c>
      <c r="J116" s="7">
        <v>81.27</v>
      </c>
      <c r="K116" s="8">
        <f t="shared" si="24"/>
        <v>0.49462099666129772</v>
      </c>
      <c r="L116" s="7">
        <v>65.16</v>
      </c>
      <c r="M116" s="8">
        <f t="shared" si="25"/>
        <v>-0.26021735802847346</v>
      </c>
      <c r="N116" s="7">
        <v>89.68</v>
      </c>
      <c r="O116" s="8">
        <f t="shared" si="26"/>
        <v>1.1276499774470004</v>
      </c>
      <c r="P116" s="7">
        <v>82.97</v>
      </c>
      <c r="Q116" s="8">
        <f t="shared" si="27"/>
        <v>-0.82476691369830002</v>
      </c>
      <c r="R116" s="7">
        <v>106.75</v>
      </c>
      <c r="S116" s="8">
        <f t="shared" si="28"/>
        <v>-2.7068902661319711</v>
      </c>
      <c r="T116" s="7">
        <v>99.33</v>
      </c>
      <c r="U116" s="8">
        <f t="shared" si="29"/>
        <v>-0.49088359046282798</v>
      </c>
      <c r="V116" s="7">
        <v>110.78</v>
      </c>
      <c r="W116" s="8">
        <f t="shared" si="30"/>
        <v>8.1308157918514243E-2</v>
      </c>
      <c r="X116" s="7">
        <v>79.22</v>
      </c>
      <c r="Y116" s="8">
        <f t="shared" si="31"/>
        <v>-0.87587587587587934</v>
      </c>
      <c r="Z116" s="7">
        <v>81.72</v>
      </c>
      <c r="AA116" s="8">
        <f t="shared" si="32"/>
        <v>-0.2197802197802281</v>
      </c>
      <c r="AB116" s="7">
        <v>66.510000000000005</v>
      </c>
      <c r="AC116" s="8">
        <f t="shared" si="33"/>
        <v>1.4181152790485008</v>
      </c>
      <c r="AD116" s="7">
        <v>107.52</v>
      </c>
      <c r="AE116" s="8">
        <f t="shared" si="34"/>
        <v>-0.32446463335497222</v>
      </c>
      <c r="AF116" s="7">
        <v>93.49</v>
      </c>
      <c r="AG116" s="8">
        <f t="shared" si="35"/>
        <v>-0.39420413381632702</v>
      </c>
      <c r="AH116" s="7">
        <v>88.08</v>
      </c>
      <c r="AI116" s="8">
        <f t="shared" si="36"/>
        <v>3.6357218496293724</v>
      </c>
      <c r="AJ116" s="7">
        <v>83.34</v>
      </c>
      <c r="AK116" s="8">
        <f t="shared" si="37"/>
        <v>-3.5984166966536085E-2</v>
      </c>
      <c r="AL116" s="7">
        <v>71.83</v>
      </c>
      <c r="AM116" s="8">
        <f t="shared" si="38"/>
        <v>-0.56755260243631867</v>
      </c>
      <c r="AN116" s="7">
        <v>89.47</v>
      </c>
      <c r="AO116" s="8">
        <f t="shared" si="39"/>
        <v>2.9100529100529111</v>
      </c>
    </row>
    <row r="117" spans="1:41" x14ac:dyDescent="0.2">
      <c r="A117" s="11">
        <v>37741</v>
      </c>
      <c r="B117" s="7">
        <v>102.93</v>
      </c>
      <c r="C117" s="8">
        <f t="shared" si="20"/>
        <v>-0.11644832605530357</v>
      </c>
      <c r="D117" s="7">
        <v>130.38</v>
      </c>
      <c r="E117" s="8">
        <f t="shared" si="21"/>
        <v>2.3631938447043974</v>
      </c>
      <c r="F117" s="7">
        <v>53.39</v>
      </c>
      <c r="G117" s="8">
        <f t="shared" si="22"/>
        <v>10.721692243882211</v>
      </c>
      <c r="H117" s="7">
        <v>78.59</v>
      </c>
      <c r="I117" s="8">
        <f t="shared" si="23"/>
        <v>0</v>
      </c>
      <c r="J117" s="7">
        <v>82.71</v>
      </c>
      <c r="K117" s="8">
        <f t="shared" si="24"/>
        <v>1.771871539313397</v>
      </c>
      <c r="L117" s="7">
        <v>65.97</v>
      </c>
      <c r="M117" s="8">
        <f t="shared" si="25"/>
        <v>1.2430939226519373</v>
      </c>
      <c r="N117" s="7">
        <v>90.73</v>
      </c>
      <c r="O117" s="8">
        <f t="shared" si="26"/>
        <v>1.1708296164139129</v>
      </c>
      <c r="P117" s="7">
        <v>84.17</v>
      </c>
      <c r="Q117" s="8">
        <f t="shared" si="27"/>
        <v>1.4463058936965203</v>
      </c>
      <c r="R117" s="7">
        <v>106.58</v>
      </c>
      <c r="S117" s="8">
        <f t="shared" si="28"/>
        <v>-0.15925058548009527</v>
      </c>
      <c r="T117" s="7">
        <v>99.51</v>
      </c>
      <c r="U117" s="8">
        <f t="shared" si="29"/>
        <v>0.18121413470251366</v>
      </c>
      <c r="V117" s="7">
        <v>114.2</v>
      </c>
      <c r="W117" s="8">
        <f t="shared" si="30"/>
        <v>3.0871998555695992</v>
      </c>
      <c r="X117" s="7">
        <v>82.09</v>
      </c>
      <c r="Y117" s="8">
        <f t="shared" si="31"/>
        <v>3.6228225195657724</v>
      </c>
      <c r="Z117" s="7">
        <v>80.739999999999995</v>
      </c>
      <c r="AA117" s="8">
        <f t="shared" si="32"/>
        <v>-1.1992168379833628</v>
      </c>
      <c r="AB117" s="7">
        <v>67.400000000000006</v>
      </c>
      <c r="AC117" s="8">
        <f t="shared" si="33"/>
        <v>1.3381446399037746</v>
      </c>
      <c r="AD117" s="7">
        <v>107.15</v>
      </c>
      <c r="AE117" s="8">
        <f t="shared" si="34"/>
        <v>-0.34412202380951484</v>
      </c>
      <c r="AF117" s="7">
        <v>92.21</v>
      </c>
      <c r="AG117" s="8">
        <f t="shared" si="35"/>
        <v>-1.3691303882768224</v>
      </c>
      <c r="AH117" s="7">
        <v>92.38</v>
      </c>
      <c r="AI117" s="8">
        <f t="shared" si="36"/>
        <v>4.8819255222524944</v>
      </c>
      <c r="AJ117" s="7">
        <v>83.3</v>
      </c>
      <c r="AK117" s="8">
        <f t="shared" si="37"/>
        <v>-4.7996160307182928E-2</v>
      </c>
      <c r="AL117" s="7">
        <v>74.02</v>
      </c>
      <c r="AM117" s="8">
        <f t="shared" si="38"/>
        <v>3.0488653765835974</v>
      </c>
      <c r="AN117" s="7">
        <v>89.72</v>
      </c>
      <c r="AO117" s="8">
        <f t="shared" si="39"/>
        <v>0.2794232703699564</v>
      </c>
    </row>
    <row r="118" spans="1:41" x14ac:dyDescent="0.2">
      <c r="A118" s="11">
        <v>37772</v>
      </c>
      <c r="B118" s="7">
        <v>98.86</v>
      </c>
      <c r="C118" s="8">
        <f t="shared" si="20"/>
        <v>-3.9541435927329323</v>
      </c>
      <c r="D118" s="7">
        <v>128.31</v>
      </c>
      <c r="E118" s="8">
        <f t="shared" si="21"/>
        <v>-1.5876668200644219</v>
      </c>
      <c r="F118" s="7">
        <v>55.45</v>
      </c>
      <c r="G118" s="8">
        <f t="shared" si="22"/>
        <v>3.8584004495223869</v>
      </c>
      <c r="H118" s="7">
        <v>79.209999999999994</v>
      </c>
      <c r="I118" s="8">
        <f t="shared" si="23"/>
        <v>0.78890444076853328</v>
      </c>
      <c r="J118" s="7">
        <v>81.66</v>
      </c>
      <c r="K118" s="8">
        <f t="shared" si="24"/>
        <v>-1.2694958287994162</v>
      </c>
      <c r="L118" s="7">
        <v>66.25</v>
      </c>
      <c r="M118" s="8">
        <f t="shared" si="25"/>
        <v>0.42443534940124472</v>
      </c>
      <c r="N118" s="7">
        <v>88.85</v>
      </c>
      <c r="O118" s="8">
        <f t="shared" si="26"/>
        <v>-2.0720820015430506</v>
      </c>
      <c r="P118" s="7">
        <v>86.33</v>
      </c>
      <c r="Q118" s="8">
        <f t="shared" si="27"/>
        <v>2.5662350005940318</v>
      </c>
      <c r="R118" s="7">
        <v>106.89</v>
      </c>
      <c r="S118" s="8">
        <f t="shared" si="28"/>
        <v>0.29086132482642357</v>
      </c>
      <c r="T118" s="7">
        <v>97.55</v>
      </c>
      <c r="U118" s="8">
        <f t="shared" si="29"/>
        <v>-1.9696512913275126</v>
      </c>
      <c r="V118" s="7">
        <v>116.27</v>
      </c>
      <c r="W118" s="8">
        <f t="shared" si="30"/>
        <v>1.8126094570928137</v>
      </c>
      <c r="X118" s="7">
        <v>80.900000000000006</v>
      </c>
      <c r="Y118" s="8">
        <f t="shared" si="31"/>
        <v>-1.4496284565720523</v>
      </c>
      <c r="Z118" s="7">
        <v>79.75</v>
      </c>
      <c r="AA118" s="8">
        <f t="shared" si="32"/>
        <v>-1.2261580381471329</v>
      </c>
      <c r="AB118" s="7">
        <v>65.62</v>
      </c>
      <c r="AC118" s="8">
        <f t="shared" si="33"/>
        <v>-2.6409495548961441</v>
      </c>
      <c r="AD118" s="7">
        <v>103.96</v>
      </c>
      <c r="AE118" s="8">
        <f t="shared" si="34"/>
        <v>-2.977134857676166</v>
      </c>
      <c r="AF118" s="7">
        <v>92.05</v>
      </c>
      <c r="AG118" s="8">
        <f t="shared" si="35"/>
        <v>-0.17351697212883269</v>
      </c>
      <c r="AH118" s="7">
        <v>88.81</v>
      </c>
      <c r="AI118" s="8">
        <f t="shared" si="36"/>
        <v>-3.8644728296167927</v>
      </c>
      <c r="AJ118" s="7">
        <v>83.27</v>
      </c>
      <c r="AK118" s="8">
        <f t="shared" si="37"/>
        <v>-3.6014405762306287E-2</v>
      </c>
      <c r="AL118" s="7">
        <v>78.37</v>
      </c>
      <c r="AM118" s="8">
        <f t="shared" si="38"/>
        <v>5.8767900567414326</v>
      </c>
      <c r="AN118" s="7">
        <v>89.65</v>
      </c>
      <c r="AO118" s="8">
        <f t="shared" si="39"/>
        <v>-7.8020508247874695E-2</v>
      </c>
    </row>
    <row r="119" spans="1:41" x14ac:dyDescent="0.2">
      <c r="A119" s="11">
        <v>37802</v>
      </c>
      <c r="B119" s="7">
        <v>100.04</v>
      </c>
      <c r="C119" s="8">
        <f t="shared" si="20"/>
        <v>1.1936071211814756</v>
      </c>
      <c r="D119" s="7">
        <v>128.41</v>
      </c>
      <c r="E119" s="8">
        <f t="shared" si="21"/>
        <v>7.7936248149009679E-2</v>
      </c>
      <c r="F119" s="7">
        <v>56.59</v>
      </c>
      <c r="G119" s="8">
        <f t="shared" si="22"/>
        <v>2.0559062218214614</v>
      </c>
      <c r="H119" s="7">
        <v>77.17</v>
      </c>
      <c r="I119" s="8">
        <f t="shared" si="23"/>
        <v>-2.5754323948996243</v>
      </c>
      <c r="J119" s="7">
        <v>80.75</v>
      </c>
      <c r="K119" s="8">
        <f t="shared" si="24"/>
        <v>-1.1143766838109193</v>
      </c>
      <c r="L119" s="7">
        <v>66.849999999999994</v>
      </c>
      <c r="M119" s="8">
        <f t="shared" si="25"/>
        <v>0.90566037735848193</v>
      </c>
      <c r="N119" s="7">
        <v>89.39</v>
      </c>
      <c r="O119" s="8">
        <f t="shared" si="26"/>
        <v>0.60776589758019839</v>
      </c>
      <c r="P119" s="7">
        <v>88.44</v>
      </c>
      <c r="Q119" s="8">
        <f t="shared" si="27"/>
        <v>2.4441098111896205</v>
      </c>
      <c r="R119" s="7">
        <v>107.39</v>
      </c>
      <c r="S119" s="8">
        <f t="shared" si="28"/>
        <v>0.46777060529516329</v>
      </c>
      <c r="T119" s="7">
        <v>97.48</v>
      </c>
      <c r="U119" s="8">
        <f t="shared" si="29"/>
        <v>-7.1758072783181123E-2</v>
      </c>
      <c r="V119" s="7">
        <v>113.39</v>
      </c>
      <c r="W119" s="8">
        <f t="shared" si="30"/>
        <v>-2.476993205470023</v>
      </c>
      <c r="X119" s="7">
        <v>80.3</v>
      </c>
      <c r="Y119" s="8">
        <f t="shared" si="31"/>
        <v>-0.74165636588381767</v>
      </c>
      <c r="Z119" s="7">
        <v>79.66</v>
      </c>
      <c r="AA119" s="8">
        <f t="shared" si="32"/>
        <v>-0.11285266457680679</v>
      </c>
      <c r="AB119" s="7">
        <v>66.87</v>
      </c>
      <c r="AC119" s="8">
        <f t="shared" si="33"/>
        <v>1.9049070405364215</v>
      </c>
      <c r="AD119" s="7">
        <v>103.75</v>
      </c>
      <c r="AE119" s="8">
        <f t="shared" si="34"/>
        <v>-0.20200076952673504</v>
      </c>
      <c r="AF119" s="7">
        <v>91.65</v>
      </c>
      <c r="AG119" s="8">
        <f t="shared" si="35"/>
        <v>-0.43454644215099564</v>
      </c>
      <c r="AH119" s="7">
        <v>85.74</v>
      </c>
      <c r="AI119" s="8">
        <f t="shared" si="36"/>
        <v>-3.4568179259092529</v>
      </c>
      <c r="AJ119" s="7">
        <v>83.98</v>
      </c>
      <c r="AK119" s="8">
        <f t="shared" si="37"/>
        <v>0.85264801248950162</v>
      </c>
      <c r="AL119" s="7">
        <v>81.25</v>
      </c>
      <c r="AM119" s="8">
        <f t="shared" si="38"/>
        <v>3.674875590149286</v>
      </c>
      <c r="AN119" s="7">
        <v>90.55</v>
      </c>
      <c r="AO119" s="8">
        <f t="shared" si="39"/>
        <v>1.0039040713887244</v>
      </c>
    </row>
    <row r="120" spans="1:41" x14ac:dyDescent="0.2">
      <c r="A120" s="11">
        <v>37833</v>
      </c>
      <c r="B120" s="7">
        <v>103.96</v>
      </c>
      <c r="C120" s="8">
        <f t="shared" si="20"/>
        <v>3.9184326269492074</v>
      </c>
      <c r="D120" s="7">
        <v>130.29</v>
      </c>
      <c r="E120" s="8">
        <f t="shared" si="21"/>
        <v>1.4640604314305705</v>
      </c>
      <c r="F120" s="7">
        <v>57.32</v>
      </c>
      <c r="G120" s="8">
        <f t="shared" si="22"/>
        <v>1.2899805619367324</v>
      </c>
      <c r="H120" s="7">
        <v>77.34</v>
      </c>
      <c r="I120" s="8">
        <f t="shared" si="23"/>
        <v>0.22029285991966011</v>
      </c>
      <c r="J120" s="7">
        <v>82.15</v>
      </c>
      <c r="K120" s="8">
        <f t="shared" si="24"/>
        <v>1.7337461300309669</v>
      </c>
      <c r="L120" s="7">
        <v>66.05</v>
      </c>
      <c r="M120" s="8">
        <f t="shared" si="25"/>
        <v>-1.1967090501121873</v>
      </c>
      <c r="N120" s="7">
        <v>91.19</v>
      </c>
      <c r="O120" s="8">
        <f t="shared" si="26"/>
        <v>2.0136480590670067</v>
      </c>
      <c r="P120" s="7">
        <v>87.83</v>
      </c>
      <c r="Q120" s="8">
        <f t="shared" si="27"/>
        <v>-0.689733152419719</v>
      </c>
      <c r="R120" s="7">
        <v>109.2</v>
      </c>
      <c r="S120" s="8">
        <f t="shared" si="28"/>
        <v>1.6854455722134298</v>
      </c>
      <c r="T120" s="7">
        <v>98.19</v>
      </c>
      <c r="U120" s="8">
        <f t="shared" si="29"/>
        <v>0.72835453426343222</v>
      </c>
      <c r="V120" s="7">
        <v>114.46</v>
      </c>
      <c r="W120" s="8">
        <f t="shared" si="30"/>
        <v>0.94364582414674414</v>
      </c>
      <c r="X120" s="7">
        <v>80.150000000000006</v>
      </c>
      <c r="Y120" s="8">
        <f t="shared" si="31"/>
        <v>-0.18679950186798441</v>
      </c>
      <c r="Z120" s="7">
        <v>82.25</v>
      </c>
      <c r="AA120" s="8">
        <f t="shared" si="32"/>
        <v>3.2513181019332205</v>
      </c>
      <c r="AB120" s="7">
        <v>68.69</v>
      </c>
      <c r="AC120" s="8">
        <f t="shared" si="33"/>
        <v>2.7216988186032496</v>
      </c>
      <c r="AD120" s="7">
        <v>105.46</v>
      </c>
      <c r="AE120" s="8">
        <f t="shared" si="34"/>
        <v>1.6481927710843312</v>
      </c>
      <c r="AF120" s="7">
        <v>91.75</v>
      </c>
      <c r="AG120" s="8">
        <f t="shared" si="35"/>
        <v>0.10911074740861354</v>
      </c>
      <c r="AH120" s="7">
        <v>90.96</v>
      </c>
      <c r="AI120" s="8">
        <f t="shared" si="36"/>
        <v>6.0881735479356189</v>
      </c>
      <c r="AJ120" s="7">
        <v>84.27</v>
      </c>
      <c r="AK120" s="8">
        <f t="shared" si="37"/>
        <v>0.34532031436055255</v>
      </c>
      <c r="AL120" s="7">
        <v>83.89</v>
      </c>
      <c r="AM120" s="8">
        <f t="shared" si="38"/>
        <v>3.24923076923077</v>
      </c>
      <c r="AN120" s="7">
        <v>92.7</v>
      </c>
      <c r="AO120" s="8">
        <f t="shared" si="39"/>
        <v>2.3743787962451748</v>
      </c>
    </row>
    <row r="121" spans="1:41" x14ac:dyDescent="0.2">
      <c r="A121" s="11">
        <v>37864</v>
      </c>
      <c r="B121" s="7">
        <v>106.47</v>
      </c>
      <c r="C121" s="8">
        <f t="shared" si="20"/>
        <v>2.4143901500577196</v>
      </c>
      <c r="D121" s="7">
        <v>126.75</v>
      </c>
      <c r="E121" s="8">
        <f t="shared" si="21"/>
        <v>-2.7170158876352692</v>
      </c>
      <c r="F121" s="7">
        <v>55.55</v>
      </c>
      <c r="G121" s="8">
        <f t="shared" si="22"/>
        <v>-3.0879274249825595</v>
      </c>
      <c r="H121" s="7">
        <v>77.37</v>
      </c>
      <c r="I121" s="8">
        <f t="shared" si="23"/>
        <v>3.8789759503492546E-2</v>
      </c>
      <c r="J121" s="7">
        <v>82.86</v>
      </c>
      <c r="K121" s="8">
        <f t="shared" si="24"/>
        <v>0.86427267194156254</v>
      </c>
      <c r="L121" s="7">
        <v>66.540000000000006</v>
      </c>
      <c r="M121" s="8">
        <f t="shared" si="25"/>
        <v>0.74186222558669057</v>
      </c>
      <c r="N121" s="7">
        <v>92.46</v>
      </c>
      <c r="O121" s="8">
        <f t="shared" si="26"/>
        <v>1.3926965676060929</v>
      </c>
      <c r="P121" s="7">
        <v>86.95</v>
      </c>
      <c r="Q121" s="8">
        <f t="shared" si="27"/>
        <v>-1.0019355573266486</v>
      </c>
      <c r="R121" s="7">
        <v>110.31</v>
      </c>
      <c r="S121" s="8">
        <f t="shared" si="28"/>
        <v>1.016483516483516</v>
      </c>
      <c r="T121" s="7">
        <v>98.42</v>
      </c>
      <c r="U121" s="8">
        <f t="shared" si="29"/>
        <v>0.23423973928098993</v>
      </c>
      <c r="V121" s="7">
        <v>111.45</v>
      </c>
      <c r="W121" s="8">
        <f t="shared" si="30"/>
        <v>-2.6297396470382588</v>
      </c>
      <c r="X121" s="7">
        <v>78.599999999999994</v>
      </c>
      <c r="Y121" s="8">
        <f t="shared" si="31"/>
        <v>-1.933873986275747</v>
      </c>
      <c r="Z121" s="7">
        <v>81.94</v>
      </c>
      <c r="AA121" s="8">
        <f t="shared" si="32"/>
        <v>-0.37689969604863499</v>
      </c>
      <c r="AB121" s="7">
        <v>69.16</v>
      </c>
      <c r="AC121" s="8">
        <f t="shared" si="33"/>
        <v>0.68423351288396983</v>
      </c>
      <c r="AD121" s="7">
        <v>105.86</v>
      </c>
      <c r="AE121" s="8">
        <f t="shared" si="34"/>
        <v>0.37929072634174638</v>
      </c>
      <c r="AF121" s="7">
        <v>92.21</v>
      </c>
      <c r="AG121" s="8">
        <f t="shared" si="35"/>
        <v>0.50136239782015668</v>
      </c>
      <c r="AH121" s="7">
        <v>94.08</v>
      </c>
      <c r="AI121" s="8">
        <f t="shared" si="36"/>
        <v>3.4300791556728285</v>
      </c>
      <c r="AJ121" s="7">
        <v>85.24</v>
      </c>
      <c r="AK121" s="8">
        <f t="shared" si="37"/>
        <v>1.1510620624184156</v>
      </c>
      <c r="AL121" s="7">
        <v>85.1</v>
      </c>
      <c r="AM121" s="8">
        <f t="shared" si="38"/>
        <v>1.4423650017880483</v>
      </c>
      <c r="AN121" s="7">
        <v>94.57</v>
      </c>
      <c r="AO121" s="8">
        <f t="shared" si="39"/>
        <v>2.0172599784250163</v>
      </c>
    </row>
    <row r="122" spans="1:41" x14ac:dyDescent="0.2">
      <c r="A122" s="11">
        <v>37894</v>
      </c>
      <c r="B122" s="7">
        <v>105.48</v>
      </c>
      <c r="C122" s="8">
        <f t="shared" si="20"/>
        <v>-0.92983939137784821</v>
      </c>
      <c r="D122" s="7">
        <v>124.38</v>
      </c>
      <c r="E122" s="8">
        <f t="shared" si="21"/>
        <v>-1.8698224852071041</v>
      </c>
      <c r="F122" s="7">
        <v>56.98</v>
      </c>
      <c r="G122" s="8">
        <f t="shared" si="22"/>
        <v>2.5742574257425739</v>
      </c>
      <c r="H122" s="7">
        <v>77.63</v>
      </c>
      <c r="I122" s="8">
        <f t="shared" si="23"/>
        <v>0.3360475636551517</v>
      </c>
      <c r="J122" s="7">
        <v>85.42</v>
      </c>
      <c r="K122" s="8">
        <f t="shared" si="24"/>
        <v>3.0895486362539253</v>
      </c>
      <c r="L122" s="7">
        <v>66.53</v>
      </c>
      <c r="M122" s="8">
        <f t="shared" si="25"/>
        <v>-1.5028554253088539E-2</v>
      </c>
      <c r="N122" s="7">
        <v>92.66</v>
      </c>
      <c r="O122" s="8">
        <f t="shared" si="26"/>
        <v>0.21630975556997931</v>
      </c>
      <c r="P122" s="7">
        <v>86.59</v>
      </c>
      <c r="Q122" s="8">
        <f t="shared" si="27"/>
        <v>-0.41403105232892407</v>
      </c>
      <c r="R122" s="7">
        <v>110.85</v>
      </c>
      <c r="S122" s="8">
        <f t="shared" si="28"/>
        <v>0.48952950775087667</v>
      </c>
      <c r="T122" s="7">
        <v>97.24</v>
      </c>
      <c r="U122" s="8">
        <f t="shared" si="29"/>
        <v>-1.198943304206469</v>
      </c>
      <c r="V122" s="7">
        <v>109.72</v>
      </c>
      <c r="W122" s="8">
        <f t="shared" si="30"/>
        <v>-1.5522655899506541</v>
      </c>
      <c r="X122" s="7">
        <v>77.48</v>
      </c>
      <c r="Y122" s="8">
        <f t="shared" si="31"/>
        <v>-1.4249363867684357</v>
      </c>
      <c r="Z122" s="7">
        <v>81.77</v>
      </c>
      <c r="AA122" s="8">
        <f t="shared" si="32"/>
        <v>-0.20746887966805189</v>
      </c>
      <c r="AB122" s="7">
        <v>67.98</v>
      </c>
      <c r="AC122" s="8">
        <f t="shared" si="33"/>
        <v>-1.7061885482938008</v>
      </c>
      <c r="AD122" s="7">
        <v>104.59</v>
      </c>
      <c r="AE122" s="8">
        <f t="shared" si="34"/>
        <v>-1.1996977139618326</v>
      </c>
      <c r="AF122" s="7">
        <v>91.53</v>
      </c>
      <c r="AG122" s="8">
        <f t="shared" si="35"/>
        <v>-0.7374471315475466</v>
      </c>
      <c r="AH122" s="7">
        <v>93.48</v>
      </c>
      <c r="AI122" s="8">
        <f t="shared" si="36"/>
        <v>-0.63775510204081032</v>
      </c>
      <c r="AJ122" s="7">
        <v>86.33</v>
      </c>
      <c r="AK122" s="8">
        <f t="shared" si="37"/>
        <v>1.2787423744720829</v>
      </c>
      <c r="AL122" s="7">
        <v>86.9</v>
      </c>
      <c r="AM122" s="8">
        <f t="shared" si="38"/>
        <v>2.1151586368977808</v>
      </c>
      <c r="AN122" s="7">
        <v>94.96</v>
      </c>
      <c r="AO122" s="8">
        <f t="shared" si="39"/>
        <v>0.41239293644919167</v>
      </c>
    </row>
    <row r="123" spans="1:41" x14ac:dyDescent="0.2">
      <c r="A123" s="11">
        <v>37925</v>
      </c>
      <c r="B123" s="7">
        <v>104.61</v>
      </c>
      <c r="C123" s="8">
        <f t="shared" si="20"/>
        <v>-0.82480091012514645</v>
      </c>
      <c r="D123" s="7">
        <v>125.17</v>
      </c>
      <c r="E123" s="8">
        <f t="shared" si="21"/>
        <v>0.63515034571475015</v>
      </c>
      <c r="F123" s="7">
        <v>57.19</v>
      </c>
      <c r="G123" s="8">
        <f t="shared" si="22"/>
        <v>0.3685503685503701</v>
      </c>
      <c r="H123" s="7">
        <v>79.03</v>
      </c>
      <c r="I123" s="8">
        <f t="shared" si="23"/>
        <v>1.80342651036971</v>
      </c>
      <c r="J123" s="7">
        <v>87.41</v>
      </c>
      <c r="K123" s="8">
        <f t="shared" si="24"/>
        <v>2.3296651837976996</v>
      </c>
      <c r="L123" s="7">
        <v>64.81</v>
      </c>
      <c r="M123" s="8">
        <f t="shared" si="25"/>
        <v>-2.5852998647226797</v>
      </c>
      <c r="N123" s="7">
        <v>91.77</v>
      </c>
      <c r="O123" s="8">
        <f t="shared" si="26"/>
        <v>-0.96050075545003299</v>
      </c>
      <c r="P123" s="7">
        <v>85.36</v>
      </c>
      <c r="Q123" s="8">
        <f t="shared" si="27"/>
        <v>-1.4204873541979488</v>
      </c>
      <c r="R123" s="7">
        <v>108.71</v>
      </c>
      <c r="S123" s="8">
        <f t="shared" si="28"/>
        <v>-1.9305367613892652</v>
      </c>
      <c r="T123" s="7">
        <v>95.53</v>
      </c>
      <c r="U123" s="8">
        <f t="shared" si="29"/>
        <v>-1.7585355820649875</v>
      </c>
      <c r="V123" s="7">
        <v>106.75</v>
      </c>
      <c r="W123" s="8">
        <f t="shared" si="30"/>
        <v>-2.7068902661319711</v>
      </c>
      <c r="X123" s="7">
        <v>76.02</v>
      </c>
      <c r="Y123" s="8">
        <f t="shared" si="31"/>
        <v>-1.8843572534847803</v>
      </c>
      <c r="Z123" s="7">
        <v>81.59</v>
      </c>
      <c r="AA123" s="8">
        <f t="shared" si="32"/>
        <v>-0.22012963189432874</v>
      </c>
      <c r="AB123" s="7">
        <v>67.7</v>
      </c>
      <c r="AC123" s="8">
        <f t="shared" si="33"/>
        <v>-0.41188584877905426</v>
      </c>
      <c r="AD123" s="7">
        <v>101.73</v>
      </c>
      <c r="AE123" s="8">
        <f t="shared" si="34"/>
        <v>-2.7344870446505394</v>
      </c>
      <c r="AF123" s="7">
        <v>90.36</v>
      </c>
      <c r="AG123" s="8">
        <f t="shared" si="35"/>
        <v>-1.2782694198623421</v>
      </c>
      <c r="AH123" s="7">
        <v>94.74</v>
      </c>
      <c r="AI123" s="8">
        <f t="shared" si="36"/>
        <v>1.3478818998716204</v>
      </c>
      <c r="AJ123" s="7">
        <v>86.13</v>
      </c>
      <c r="AK123" s="8">
        <f t="shared" si="37"/>
        <v>-0.23166917641608115</v>
      </c>
      <c r="AL123" s="7">
        <v>81.430000000000007</v>
      </c>
      <c r="AM123" s="8">
        <f t="shared" si="38"/>
        <v>-6.2945914844649007</v>
      </c>
      <c r="AN123" s="7">
        <v>95.34</v>
      </c>
      <c r="AO123" s="8">
        <f t="shared" si="39"/>
        <v>0.40016849199664034</v>
      </c>
    </row>
    <row r="124" spans="1:41" x14ac:dyDescent="0.2">
      <c r="A124" s="11">
        <v>37955</v>
      </c>
      <c r="B124" s="7">
        <v>111.95</v>
      </c>
      <c r="C124" s="8">
        <f t="shared" si="20"/>
        <v>7.0165376159067039</v>
      </c>
      <c r="D124" s="7">
        <v>125.39</v>
      </c>
      <c r="E124" s="8">
        <f t="shared" si="21"/>
        <v>0.17576096508748013</v>
      </c>
      <c r="F124" s="7">
        <v>56.37</v>
      </c>
      <c r="G124" s="8">
        <f t="shared" si="22"/>
        <v>-1.4338171008917648</v>
      </c>
      <c r="H124" s="7">
        <v>80.53</v>
      </c>
      <c r="I124" s="8">
        <f t="shared" si="23"/>
        <v>1.8980134126281158</v>
      </c>
      <c r="J124" s="7">
        <v>90.01</v>
      </c>
      <c r="K124" s="8">
        <f t="shared" si="24"/>
        <v>2.9744880448461375</v>
      </c>
      <c r="L124" s="7">
        <v>65.650000000000006</v>
      </c>
      <c r="M124" s="8">
        <f t="shared" si="25"/>
        <v>1.2960962814380548</v>
      </c>
      <c r="N124" s="7">
        <v>91.77</v>
      </c>
      <c r="O124" s="8">
        <f t="shared" si="26"/>
        <v>0</v>
      </c>
      <c r="P124" s="7">
        <v>85.53</v>
      </c>
      <c r="Q124" s="8">
        <f t="shared" si="27"/>
        <v>0.19915651358950529</v>
      </c>
      <c r="R124" s="7">
        <v>106.44</v>
      </c>
      <c r="S124" s="8">
        <f t="shared" si="28"/>
        <v>-2.0881243675834753</v>
      </c>
      <c r="T124" s="7">
        <v>95.59</v>
      </c>
      <c r="U124" s="8">
        <f t="shared" si="29"/>
        <v>6.2807495027742355E-2</v>
      </c>
      <c r="V124" s="7">
        <v>108.01</v>
      </c>
      <c r="W124" s="8">
        <f t="shared" si="30"/>
        <v>1.1803278688524639</v>
      </c>
      <c r="X124" s="7">
        <v>75.569999999999993</v>
      </c>
      <c r="Y124" s="8">
        <f t="shared" si="31"/>
        <v>-0.59194948697711514</v>
      </c>
      <c r="Z124" s="7">
        <v>80.39</v>
      </c>
      <c r="AA124" s="8">
        <f t="shared" si="32"/>
        <v>-1.4707684765289897</v>
      </c>
      <c r="AB124" s="7">
        <v>69.069999999999993</v>
      </c>
      <c r="AC124" s="8">
        <f t="shared" si="33"/>
        <v>2.023633677991123</v>
      </c>
      <c r="AD124" s="7">
        <v>101.65</v>
      </c>
      <c r="AE124" s="8">
        <f t="shared" si="34"/>
        <v>-7.8639536026735762E-2</v>
      </c>
      <c r="AF124" s="7">
        <v>90.74</v>
      </c>
      <c r="AG124" s="8">
        <f t="shared" si="35"/>
        <v>0.42054006197431992</v>
      </c>
      <c r="AH124" s="7">
        <v>97.22</v>
      </c>
      <c r="AI124" s="8">
        <f t="shared" si="36"/>
        <v>2.6176905214270678</v>
      </c>
      <c r="AJ124" s="7">
        <v>85.78</v>
      </c>
      <c r="AK124" s="8">
        <f t="shared" si="37"/>
        <v>-0.40636247532798597</v>
      </c>
      <c r="AL124" s="7">
        <v>80.11</v>
      </c>
      <c r="AM124" s="8">
        <f t="shared" si="38"/>
        <v>-1.6210241925580342</v>
      </c>
      <c r="AN124" s="7">
        <v>96.96</v>
      </c>
      <c r="AO124" s="8">
        <f t="shared" si="39"/>
        <v>1.699181875393319</v>
      </c>
    </row>
    <row r="125" spans="1:41" x14ac:dyDescent="0.2">
      <c r="A125" s="11">
        <v>37986</v>
      </c>
      <c r="B125" s="7">
        <v>108.56</v>
      </c>
      <c r="C125" s="8">
        <f t="shared" si="20"/>
        <v>-3.0281375614113446</v>
      </c>
      <c r="D125" s="7">
        <v>120.38</v>
      </c>
      <c r="E125" s="8">
        <f t="shared" si="21"/>
        <v>-3.995533934125532</v>
      </c>
      <c r="F125" s="7">
        <v>55.47</v>
      </c>
      <c r="G125" s="8">
        <f t="shared" si="22"/>
        <v>-1.5965939329430523</v>
      </c>
      <c r="H125" s="7">
        <v>82.6</v>
      </c>
      <c r="I125" s="8">
        <f t="shared" si="23"/>
        <v>2.5704706320625768</v>
      </c>
      <c r="J125" s="7">
        <v>91.69</v>
      </c>
      <c r="K125" s="8">
        <f t="shared" si="24"/>
        <v>1.8664592823019581</v>
      </c>
      <c r="L125" s="7">
        <v>66.099999999999994</v>
      </c>
      <c r="M125" s="8">
        <f t="shared" si="25"/>
        <v>0.68545316070066808</v>
      </c>
      <c r="N125" s="7">
        <v>89.71</v>
      </c>
      <c r="O125" s="8">
        <f t="shared" si="26"/>
        <v>-2.2447422905088836</v>
      </c>
      <c r="P125" s="7">
        <v>85.16</v>
      </c>
      <c r="Q125" s="8">
        <f t="shared" si="27"/>
        <v>-0.43259674967848066</v>
      </c>
      <c r="R125" s="7">
        <v>104.64</v>
      </c>
      <c r="S125" s="8">
        <f t="shared" si="28"/>
        <v>-1.6910935738444168</v>
      </c>
      <c r="T125" s="7">
        <v>94.51</v>
      </c>
      <c r="U125" s="8">
        <f t="shared" si="29"/>
        <v>-1.1298252955330037</v>
      </c>
      <c r="V125" s="7">
        <v>106.7</v>
      </c>
      <c r="W125" s="8">
        <f t="shared" si="30"/>
        <v>-1.2128506619757451</v>
      </c>
      <c r="X125" s="7">
        <v>74.83</v>
      </c>
      <c r="Y125" s="8">
        <f t="shared" si="31"/>
        <v>-0.97922456001057945</v>
      </c>
      <c r="Z125" s="7">
        <v>80.69</v>
      </c>
      <c r="AA125" s="8">
        <f t="shared" si="32"/>
        <v>0.37318074387361255</v>
      </c>
      <c r="AB125" s="7">
        <v>68.47</v>
      </c>
      <c r="AC125" s="8">
        <f t="shared" si="33"/>
        <v>-0.86868394382509684</v>
      </c>
      <c r="AD125" s="7">
        <v>99.35</v>
      </c>
      <c r="AE125" s="8">
        <f t="shared" si="34"/>
        <v>-2.2626660108214574</v>
      </c>
      <c r="AF125" s="7">
        <v>90.65</v>
      </c>
      <c r="AG125" s="8">
        <f t="shared" si="35"/>
        <v>-9.9184483138625976E-2</v>
      </c>
      <c r="AH125" s="7">
        <v>98.11</v>
      </c>
      <c r="AI125" s="8">
        <f t="shared" si="36"/>
        <v>0.91544949598848024</v>
      </c>
      <c r="AJ125" s="7">
        <v>84.9</v>
      </c>
      <c r="AK125" s="8">
        <f t="shared" si="37"/>
        <v>-1.0258801585451101</v>
      </c>
      <c r="AL125" s="7">
        <v>79.84</v>
      </c>
      <c r="AM125" s="8">
        <f t="shared" si="38"/>
        <v>-0.33703657470976911</v>
      </c>
      <c r="AN125" s="7">
        <v>97.38</v>
      </c>
      <c r="AO125" s="8">
        <f t="shared" si="39"/>
        <v>0.43316831683168494</v>
      </c>
    </row>
    <row r="126" spans="1:41" x14ac:dyDescent="0.2">
      <c r="A126" s="11">
        <v>38017</v>
      </c>
      <c r="B126" s="7">
        <v>105.13</v>
      </c>
      <c r="C126" s="8">
        <f t="shared" si="20"/>
        <v>-3.1595431098010378</v>
      </c>
      <c r="D126" s="7">
        <v>120.09</v>
      </c>
      <c r="E126" s="8">
        <f t="shared" si="21"/>
        <v>-0.24090380461870084</v>
      </c>
      <c r="F126" s="7">
        <v>56.38</v>
      </c>
      <c r="G126" s="8">
        <f t="shared" si="22"/>
        <v>1.6405264106724424</v>
      </c>
      <c r="H126" s="7">
        <v>83.87</v>
      </c>
      <c r="I126" s="8">
        <f t="shared" si="23"/>
        <v>1.5375302663438382</v>
      </c>
      <c r="J126" s="7">
        <v>94.5</v>
      </c>
      <c r="K126" s="8">
        <f t="shared" si="24"/>
        <v>3.0646744465045286</v>
      </c>
      <c r="L126" s="7">
        <v>66.89</v>
      </c>
      <c r="M126" s="8">
        <f t="shared" si="25"/>
        <v>1.1951588502269386</v>
      </c>
      <c r="N126" s="7">
        <v>89.47</v>
      </c>
      <c r="O126" s="8">
        <f t="shared" si="26"/>
        <v>-0.26752870360048475</v>
      </c>
      <c r="P126" s="7">
        <v>85.48</v>
      </c>
      <c r="Q126" s="8">
        <f t="shared" si="27"/>
        <v>0.37576326914045022</v>
      </c>
      <c r="R126" s="7">
        <v>104.48</v>
      </c>
      <c r="S126" s="8">
        <f t="shared" si="28"/>
        <v>-0.15290519877675515</v>
      </c>
      <c r="T126" s="7">
        <v>93.2</v>
      </c>
      <c r="U126" s="8">
        <f t="shared" si="29"/>
        <v>-1.3860967093429291</v>
      </c>
      <c r="V126" s="7">
        <v>109.57</v>
      </c>
      <c r="W126" s="8">
        <f t="shared" si="30"/>
        <v>2.6897844423617525</v>
      </c>
      <c r="X126" s="7">
        <v>74.150000000000006</v>
      </c>
      <c r="Y126" s="8">
        <f t="shared" si="31"/>
        <v>-0.90872644661231139</v>
      </c>
      <c r="Z126" s="7">
        <v>80.56</v>
      </c>
      <c r="AA126" s="8">
        <f t="shared" si="32"/>
        <v>-0.16111042260502598</v>
      </c>
      <c r="AB126" s="7">
        <v>69.61</v>
      </c>
      <c r="AC126" s="8">
        <f t="shared" si="33"/>
        <v>1.6649627574120061</v>
      </c>
      <c r="AD126" s="7">
        <v>97.33</v>
      </c>
      <c r="AE126" s="8">
        <f t="shared" si="34"/>
        <v>-2.0332159033719135</v>
      </c>
      <c r="AF126" s="7">
        <v>90.31</v>
      </c>
      <c r="AG126" s="8">
        <f t="shared" si="35"/>
        <v>-0.37506894649752165</v>
      </c>
      <c r="AH126" s="7">
        <v>90.59</v>
      </c>
      <c r="AI126" s="8">
        <f t="shared" si="36"/>
        <v>-7.6648659667719858</v>
      </c>
      <c r="AJ126" s="7">
        <v>85.36</v>
      </c>
      <c r="AK126" s="8">
        <f t="shared" si="37"/>
        <v>0.54181389870435059</v>
      </c>
      <c r="AL126" s="7">
        <v>83.82</v>
      </c>
      <c r="AM126" s="8">
        <f t="shared" si="38"/>
        <v>4.9849699398797469</v>
      </c>
      <c r="AN126" s="7">
        <v>98.16</v>
      </c>
      <c r="AO126" s="8">
        <f t="shared" si="39"/>
        <v>0.80098582871226243</v>
      </c>
    </row>
    <row r="127" spans="1:41" x14ac:dyDescent="0.2">
      <c r="A127" s="11">
        <v>38046</v>
      </c>
      <c r="B127" s="7">
        <v>104.79</v>
      </c>
      <c r="C127" s="8">
        <f t="shared" si="20"/>
        <v>-0.32340911252733684</v>
      </c>
      <c r="D127" s="7">
        <v>119.85</v>
      </c>
      <c r="E127" s="8">
        <f t="shared" si="21"/>
        <v>-0.19985011241569578</v>
      </c>
      <c r="F127" s="7">
        <v>55.1</v>
      </c>
      <c r="G127" s="8">
        <f t="shared" si="22"/>
        <v>-2.270308620078044</v>
      </c>
      <c r="H127" s="7">
        <v>83.8</v>
      </c>
      <c r="I127" s="8">
        <f t="shared" si="23"/>
        <v>-8.3462501490410609E-2</v>
      </c>
      <c r="J127" s="7">
        <v>92.71</v>
      </c>
      <c r="K127" s="8">
        <f t="shared" si="24"/>
        <v>-1.8941798941799011</v>
      </c>
      <c r="L127" s="7">
        <v>69.16</v>
      </c>
      <c r="M127" s="8">
        <f t="shared" si="25"/>
        <v>3.393631335027651</v>
      </c>
      <c r="N127" s="7">
        <v>89.9</v>
      </c>
      <c r="O127" s="8">
        <f t="shared" si="26"/>
        <v>0.48060802503633265</v>
      </c>
      <c r="P127" s="7">
        <v>84.45</v>
      </c>
      <c r="Q127" s="8">
        <f t="shared" si="27"/>
        <v>-1.2049602246139461</v>
      </c>
      <c r="R127" s="7">
        <v>106.33</v>
      </c>
      <c r="S127" s="8">
        <f t="shared" si="28"/>
        <v>1.7706738131699793</v>
      </c>
      <c r="T127" s="7">
        <v>92.85</v>
      </c>
      <c r="U127" s="8">
        <f t="shared" si="29"/>
        <v>-0.37553648068670442</v>
      </c>
      <c r="V127" s="7">
        <v>108.71</v>
      </c>
      <c r="W127" s="8">
        <f t="shared" si="30"/>
        <v>-0.7848863740074834</v>
      </c>
      <c r="X127" s="7">
        <v>73.19</v>
      </c>
      <c r="Y127" s="8">
        <f t="shared" si="31"/>
        <v>-1.2946729602157896</v>
      </c>
      <c r="Z127" s="7">
        <v>81.8</v>
      </c>
      <c r="AA127" s="8">
        <f t="shared" si="32"/>
        <v>1.5392254220456738</v>
      </c>
      <c r="AB127" s="7">
        <v>70.739999999999995</v>
      </c>
      <c r="AC127" s="8">
        <f t="shared" si="33"/>
        <v>1.6233299813245159</v>
      </c>
      <c r="AD127" s="7">
        <v>96.98</v>
      </c>
      <c r="AE127" s="8">
        <f t="shared" si="34"/>
        <v>-0.35960135621082329</v>
      </c>
      <c r="AF127" s="7">
        <v>91.71</v>
      </c>
      <c r="AG127" s="8">
        <f t="shared" si="35"/>
        <v>1.5502159229321131</v>
      </c>
      <c r="AH127" s="7">
        <v>93.16</v>
      </c>
      <c r="AI127" s="8">
        <f t="shared" si="36"/>
        <v>2.8369577216028183</v>
      </c>
      <c r="AJ127" s="7">
        <v>85.74</v>
      </c>
      <c r="AK127" s="8">
        <f t="shared" si="37"/>
        <v>0.44517338331770789</v>
      </c>
      <c r="AL127" s="7">
        <v>84.74</v>
      </c>
      <c r="AM127" s="8">
        <f t="shared" si="38"/>
        <v>1.0975900739680289</v>
      </c>
      <c r="AN127" s="7">
        <v>87.34</v>
      </c>
      <c r="AO127" s="8">
        <f t="shared" si="39"/>
        <v>-11.022819885900564</v>
      </c>
    </row>
    <row r="128" spans="1:41" x14ac:dyDescent="0.2">
      <c r="A128" s="11">
        <v>38077</v>
      </c>
      <c r="B128" s="7">
        <v>107.6</v>
      </c>
      <c r="C128" s="8">
        <f t="shared" si="20"/>
        <v>2.6815535833571791</v>
      </c>
      <c r="D128" s="7">
        <v>121.5</v>
      </c>
      <c r="E128" s="8">
        <f t="shared" si="21"/>
        <v>1.3767209011264128</v>
      </c>
      <c r="F128" s="7">
        <v>56.14</v>
      </c>
      <c r="G128" s="8">
        <f t="shared" si="22"/>
        <v>1.88747731397459</v>
      </c>
      <c r="H128" s="7">
        <v>82.52</v>
      </c>
      <c r="I128" s="8">
        <f t="shared" si="23"/>
        <v>-1.527446300715992</v>
      </c>
      <c r="J128" s="7">
        <v>90.42</v>
      </c>
      <c r="K128" s="8">
        <f t="shared" si="24"/>
        <v>-2.4700679538345294</v>
      </c>
      <c r="L128" s="7">
        <v>71.37</v>
      </c>
      <c r="M128" s="8">
        <f t="shared" si="25"/>
        <v>3.1954887218045229</v>
      </c>
      <c r="N128" s="7">
        <v>91.31</v>
      </c>
      <c r="O128" s="8">
        <f t="shared" si="26"/>
        <v>1.5684093437152353</v>
      </c>
      <c r="P128" s="7">
        <v>84.06</v>
      </c>
      <c r="Q128" s="8">
        <f t="shared" si="27"/>
        <v>-0.4618117229129669</v>
      </c>
      <c r="R128" s="7">
        <v>108.12</v>
      </c>
      <c r="S128" s="8">
        <f t="shared" si="28"/>
        <v>1.6834383522994509</v>
      </c>
      <c r="T128" s="7">
        <v>93.42</v>
      </c>
      <c r="U128" s="8">
        <f t="shared" si="29"/>
        <v>0.61389337641357822</v>
      </c>
      <c r="V128" s="7">
        <v>109.24</v>
      </c>
      <c r="W128" s="8">
        <f t="shared" si="30"/>
        <v>0.48753564529482213</v>
      </c>
      <c r="X128" s="7">
        <v>73.73</v>
      </c>
      <c r="Y128" s="8">
        <f t="shared" si="31"/>
        <v>0.73780571116273574</v>
      </c>
      <c r="Z128" s="7">
        <v>82.26</v>
      </c>
      <c r="AA128" s="8">
        <f t="shared" si="32"/>
        <v>0.56234718826406838</v>
      </c>
      <c r="AB128" s="7">
        <v>72.239999999999995</v>
      </c>
      <c r="AC128" s="8">
        <f t="shared" si="33"/>
        <v>2.1204410517387617</v>
      </c>
      <c r="AD128" s="7">
        <v>97.89</v>
      </c>
      <c r="AE128" s="8">
        <f t="shared" si="34"/>
        <v>0.93833780160857549</v>
      </c>
      <c r="AF128" s="7">
        <v>90.91</v>
      </c>
      <c r="AG128" s="8">
        <f t="shared" si="35"/>
        <v>-0.87231490568094783</v>
      </c>
      <c r="AH128" s="7">
        <v>96.86</v>
      </c>
      <c r="AI128" s="8">
        <f t="shared" si="36"/>
        <v>3.9716616573636787</v>
      </c>
      <c r="AJ128" s="7">
        <v>85.88</v>
      </c>
      <c r="AK128" s="8">
        <f t="shared" si="37"/>
        <v>0.16328434802892533</v>
      </c>
      <c r="AL128" s="7">
        <v>87.51</v>
      </c>
      <c r="AM128" s="8">
        <f t="shared" si="38"/>
        <v>3.2688222799150464</v>
      </c>
      <c r="AN128" s="7">
        <v>84.56</v>
      </c>
      <c r="AO128" s="8">
        <f t="shared" si="39"/>
        <v>-3.1829631325853001</v>
      </c>
    </row>
    <row r="129" spans="1:41" x14ac:dyDescent="0.2">
      <c r="A129" s="11">
        <v>38107</v>
      </c>
      <c r="B129" s="7">
        <v>109.06</v>
      </c>
      <c r="C129" s="8">
        <f t="shared" si="20"/>
        <v>1.3568773234200817</v>
      </c>
      <c r="D129" s="7">
        <v>125.74</v>
      </c>
      <c r="E129" s="8">
        <f t="shared" si="21"/>
        <v>3.4897119341563747</v>
      </c>
      <c r="F129" s="7">
        <v>56.43</v>
      </c>
      <c r="G129" s="8">
        <f t="shared" si="22"/>
        <v>0.51656572853580185</v>
      </c>
      <c r="H129" s="7">
        <v>81.86</v>
      </c>
      <c r="I129" s="8">
        <f t="shared" si="23"/>
        <v>-0.79980610761027227</v>
      </c>
      <c r="J129" s="7">
        <v>90.1</v>
      </c>
      <c r="K129" s="8">
        <f t="shared" si="24"/>
        <v>-0.35390400353904822</v>
      </c>
      <c r="L129" s="7">
        <v>72.53</v>
      </c>
      <c r="M129" s="8">
        <f t="shared" si="25"/>
        <v>1.6253327728737517</v>
      </c>
      <c r="N129" s="7">
        <v>94.35</v>
      </c>
      <c r="O129" s="8">
        <f t="shared" si="26"/>
        <v>3.3293177089037256</v>
      </c>
      <c r="P129" s="7">
        <v>84.18</v>
      </c>
      <c r="Q129" s="8">
        <f t="shared" si="27"/>
        <v>0.14275517487509462</v>
      </c>
      <c r="R129" s="7">
        <v>109.48</v>
      </c>
      <c r="S129" s="8">
        <f t="shared" si="28"/>
        <v>1.2578616352201251</v>
      </c>
      <c r="T129" s="7">
        <v>93.31</v>
      </c>
      <c r="U129" s="8">
        <f t="shared" si="29"/>
        <v>-0.11774780560907669</v>
      </c>
      <c r="V129" s="7">
        <v>106.67</v>
      </c>
      <c r="W129" s="8">
        <f t="shared" si="30"/>
        <v>-2.3526180886122239</v>
      </c>
      <c r="X129" s="7">
        <v>74.209999999999994</v>
      </c>
      <c r="Y129" s="8">
        <f t="shared" si="31"/>
        <v>0.65102400651022618</v>
      </c>
      <c r="Z129" s="7">
        <v>80.59</v>
      </c>
      <c r="AA129" s="8">
        <f t="shared" si="32"/>
        <v>-2.0301483102358393</v>
      </c>
      <c r="AB129" s="7">
        <v>73.02</v>
      </c>
      <c r="AC129" s="8">
        <f t="shared" si="33"/>
        <v>1.0797342192691046</v>
      </c>
      <c r="AD129" s="7">
        <v>98.26</v>
      </c>
      <c r="AE129" s="8">
        <f t="shared" si="34"/>
        <v>0.37797527837368938</v>
      </c>
      <c r="AF129" s="7">
        <v>92.11</v>
      </c>
      <c r="AG129" s="8">
        <f t="shared" si="35"/>
        <v>1.3199868001320019</v>
      </c>
      <c r="AH129" s="7">
        <v>98.19</v>
      </c>
      <c r="AI129" s="8">
        <f t="shared" si="36"/>
        <v>1.3731158372909336</v>
      </c>
      <c r="AJ129" s="7">
        <v>86.04</v>
      </c>
      <c r="AK129" s="8">
        <f t="shared" si="37"/>
        <v>0.1863064741499893</v>
      </c>
      <c r="AL129" s="7">
        <v>85.85</v>
      </c>
      <c r="AM129" s="8">
        <f t="shared" si="38"/>
        <v>-1.896926065592516</v>
      </c>
      <c r="AN129" s="7">
        <v>85.68</v>
      </c>
      <c r="AO129" s="8">
        <f t="shared" si="39"/>
        <v>1.3245033112582836</v>
      </c>
    </row>
    <row r="130" spans="1:41" x14ac:dyDescent="0.2">
      <c r="A130" s="11">
        <v>38138</v>
      </c>
      <c r="B130" s="7">
        <v>108.97</v>
      </c>
      <c r="C130" s="8">
        <f t="shared" si="20"/>
        <v>-8.2523381624796818E-2</v>
      </c>
      <c r="D130" s="7">
        <v>126.11</v>
      </c>
      <c r="E130" s="8">
        <f t="shared" si="21"/>
        <v>0.29425799268331837</v>
      </c>
      <c r="F130" s="7">
        <v>53.63</v>
      </c>
      <c r="G130" s="8">
        <f t="shared" si="22"/>
        <v>-4.9618996987417994</v>
      </c>
      <c r="H130" s="7">
        <v>82.37</v>
      </c>
      <c r="I130" s="8">
        <f t="shared" si="23"/>
        <v>0.62301490349377608</v>
      </c>
      <c r="J130" s="7">
        <v>87.53</v>
      </c>
      <c r="K130" s="8">
        <f t="shared" si="24"/>
        <v>-2.852386237513866</v>
      </c>
      <c r="L130" s="7">
        <v>70.930000000000007</v>
      </c>
      <c r="M130" s="8">
        <f t="shared" si="25"/>
        <v>-2.2059837308699768</v>
      </c>
      <c r="N130" s="7">
        <v>92.6</v>
      </c>
      <c r="O130" s="8">
        <f t="shared" si="26"/>
        <v>-1.8547959724430314</v>
      </c>
      <c r="P130" s="7">
        <v>82.33</v>
      </c>
      <c r="Q130" s="8">
        <f t="shared" si="27"/>
        <v>-2.1976716559753013</v>
      </c>
      <c r="R130" s="7">
        <v>108.05</v>
      </c>
      <c r="S130" s="8">
        <f t="shared" si="28"/>
        <v>-1.3061746437705579</v>
      </c>
      <c r="T130" s="7">
        <v>94.57</v>
      </c>
      <c r="U130" s="8">
        <f t="shared" si="29"/>
        <v>1.3503375843960892</v>
      </c>
      <c r="V130" s="7">
        <v>104.26</v>
      </c>
      <c r="W130" s="8">
        <f t="shared" si="30"/>
        <v>-2.259304396737599</v>
      </c>
      <c r="X130" s="7">
        <v>75.63</v>
      </c>
      <c r="Y130" s="8">
        <f t="shared" si="31"/>
        <v>1.9134887481471525</v>
      </c>
      <c r="Z130" s="7">
        <v>81.31</v>
      </c>
      <c r="AA130" s="8">
        <f t="shared" si="32"/>
        <v>0.89341109318773904</v>
      </c>
      <c r="AB130" s="7">
        <v>73.22</v>
      </c>
      <c r="AC130" s="8">
        <f t="shared" si="33"/>
        <v>0.27389756231169932</v>
      </c>
      <c r="AD130" s="7">
        <v>99.06</v>
      </c>
      <c r="AE130" s="8">
        <f t="shared" si="34"/>
        <v>0.81416649704864363</v>
      </c>
      <c r="AF130" s="7">
        <v>91.82</v>
      </c>
      <c r="AG130" s="8">
        <f t="shared" si="35"/>
        <v>-0.31484095103681065</v>
      </c>
      <c r="AH130" s="7">
        <v>95.96</v>
      </c>
      <c r="AI130" s="8">
        <f t="shared" si="36"/>
        <v>-2.271107037376519</v>
      </c>
      <c r="AJ130" s="7">
        <v>85.01</v>
      </c>
      <c r="AK130" s="8">
        <f t="shared" si="37"/>
        <v>-1.1971176197117632</v>
      </c>
      <c r="AL130" s="7">
        <v>77.760000000000005</v>
      </c>
      <c r="AM130" s="8">
        <f t="shared" si="38"/>
        <v>-9.4234129295282347</v>
      </c>
      <c r="AN130" s="7">
        <v>87.38</v>
      </c>
      <c r="AO130" s="8">
        <f t="shared" si="39"/>
        <v>1.9841269841269709</v>
      </c>
    </row>
    <row r="131" spans="1:41" x14ac:dyDescent="0.2">
      <c r="A131" s="11">
        <v>38168</v>
      </c>
      <c r="B131" s="7">
        <v>107.41</v>
      </c>
      <c r="C131" s="8">
        <f t="shared" si="20"/>
        <v>-1.4315866752317172</v>
      </c>
      <c r="D131" s="7">
        <v>124.27</v>
      </c>
      <c r="E131" s="8">
        <f t="shared" si="21"/>
        <v>-1.4590436920149104</v>
      </c>
      <c r="F131" s="7">
        <v>52.82</v>
      </c>
      <c r="G131" s="8">
        <f t="shared" si="22"/>
        <v>-1.5103486854372594</v>
      </c>
      <c r="H131" s="7">
        <v>80.98</v>
      </c>
      <c r="I131" s="8">
        <f t="shared" si="23"/>
        <v>-1.6875075877139742</v>
      </c>
      <c r="J131" s="7">
        <v>86.37</v>
      </c>
      <c r="K131" s="8">
        <f t="shared" si="24"/>
        <v>-1.3252599108876917</v>
      </c>
      <c r="L131" s="7">
        <v>71.09</v>
      </c>
      <c r="M131" s="8">
        <f t="shared" si="25"/>
        <v>0.22557451008035609</v>
      </c>
      <c r="N131" s="7">
        <v>91.39</v>
      </c>
      <c r="O131" s="8">
        <f t="shared" si="26"/>
        <v>-1.3066954643628443</v>
      </c>
      <c r="P131" s="7">
        <v>78.75</v>
      </c>
      <c r="Q131" s="8">
        <f t="shared" si="27"/>
        <v>-4.3483541843799323</v>
      </c>
      <c r="R131" s="7">
        <v>108.99</v>
      </c>
      <c r="S131" s="8">
        <f t="shared" si="28"/>
        <v>0.8699676075890771</v>
      </c>
      <c r="T131" s="7">
        <v>94.15</v>
      </c>
      <c r="U131" s="8">
        <f t="shared" si="29"/>
        <v>-0.44411547002219259</v>
      </c>
      <c r="V131" s="7">
        <v>105.02</v>
      </c>
      <c r="W131" s="8">
        <f t="shared" si="30"/>
        <v>0.72894686361019645</v>
      </c>
      <c r="X131" s="7">
        <v>75.69</v>
      </c>
      <c r="Y131" s="8">
        <f t="shared" si="31"/>
        <v>7.9333597778662279E-2</v>
      </c>
      <c r="Z131" s="7">
        <v>81.38</v>
      </c>
      <c r="AA131" s="8">
        <f t="shared" si="32"/>
        <v>8.6090271799278292E-2</v>
      </c>
      <c r="AB131" s="7">
        <v>72.849999999999994</v>
      </c>
      <c r="AC131" s="8">
        <f t="shared" si="33"/>
        <v>-0.50532641354821706</v>
      </c>
      <c r="AD131" s="7">
        <v>98.08</v>
      </c>
      <c r="AE131" s="8">
        <f t="shared" si="34"/>
        <v>-0.98929941449626879</v>
      </c>
      <c r="AF131" s="7">
        <v>90.52</v>
      </c>
      <c r="AG131" s="8">
        <f t="shared" si="35"/>
        <v>-1.4158135482465664</v>
      </c>
      <c r="AH131" s="7">
        <v>100.51</v>
      </c>
      <c r="AI131" s="8">
        <f t="shared" si="36"/>
        <v>4.7415589829095577</v>
      </c>
      <c r="AJ131" s="7">
        <v>84.02</v>
      </c>
      <c r="AK131" s="8">
        <f t="shared" si="37"/>
        <v>-1.1645688742500988</v>
      </c>
      <c r="AL131" s="7">
        <v>77.849999999999994</v>
      </c>
      <c r="AM131" s="8">
        <f t="shared" si="38"/>
        <v>0.11574074074072684</v>
      </c>
      <c r="AN131" s="7">
        <v>88.52</v>
      </c>
      <c r="AO131" s="8">
        <f t="shared" si="39"/>
        <v>1.3046463721675448</v>
      </c>
    </row>
    <row r="132" spans="1:41" x14ac:dyDescent="0.2">
      <c r="A132" s="11">
        <v>38199</v>
      </c>
      <c r="B132" s="7">
        <v>106.2</v>
      </c>
      <c r="C132" s="8">
        <f t="shared" si="20"/>
        <v>-1.1265245321664592</v>
      </c>
      <c r="D132" s="7">
        <v>123.1</v>
      </c>
      <c r="E132" s="8">
        <f t="shared" si="21"/>
        <v>-0.94149835036613971</v>
      </c>
      <c r="F132" s="7">
        <v>54.63</v>
      </c>
      <c r="G132" s="8">
        <f t="shared" si="22"/>
        <v>3.4267322983718334</v>
      </c>
      <c r="H132" s="7">
        <v>82.04</v>
      </c>
      <c r="I132" s="8">
        <f t="shared" si="23"/>
        <v>1.3089651765868142</v>
      </c>
      <c r="J132" s="7">
        <v>87.43</v>
      </c>
      <c r="K132" s="8">
        <f t="shared" si="24"/>
        <v>1.2272779900428414</v>
      </c>
      <c r="L132" s="7">
        <v>72.44</v>
      </c>
      <c r="M132" s="8">
        <f t="shared" si="25"/>
        <v>1.8990012660008357</v>
      </c>
      <c r="N132" s="7">
        <v>90.7</v>
      </c>
      <c r="O132" s="8">
        <f t="shared" si="26"/>
        <v>-0.75500601816391044</v>
      </c>
      <c r="P132" s="7">
        <v>81.8</v>
      </c>
      <c r="Q132" s="8">
        <f t="shared" si="27"/>
        <v>3.873015873015869</v>
      </c>
      <c r="R132" s="7">
        <v>109.3</v>
      </c>
      <c r="S132" s="8">
        <f t="shared" si="28"/>
        <v>0.28442976419855243</v>
      </c>
      <c r="T132" s="7">
        <v>93.94</v>
      </c>
      <c r="U132" s="8">
        <f t="shared" si="29"/>
        <v>-0.2230483271375549</v>
      </c>
      <c r="V132" s="7">
        <v>104.3</v>
      </c>
      <c r="W132" s="8">
        <f t="shared" si="30"/>
        <v>-0.68558369834317168</v>
      </c>
      <c r="X132" s="7">
        <v>76.58</v>
      </c>
      <c r="Y132" s="8">
        <f t="shared" si="31"/>
        <v>1.1758488571806058</v>
      </c>
      <c r="Z132" s="7">
        <v>82.09</v>
      </c>
      <c r="AA132" s="8">
        <f t="shared" si="32"/>
        <v>0.87245023347260753</v>
      </c>
      <c r="AB132" s="7">
        <v>72.89</v>
      </c>
      <c r="AC132" s="8">
        <f t="shared" si="33"/>
        <v>5.4907343857249491E-2</v>
      </c>
      <c r="AD132" s="7">
        <v>98.15</v>
      </c>
      <c r="AE132" s="8">
        <f t="shared" si="34"/>
        <v>7.1370309951067898E-2</v>
      </c>
      <c r="AF132" s="7">
        <v>90.85</v>
      </c>
      <c r="AG132" s="8">
        <f t="shared" si="35"/>
        <v>0.36456031816173035</v>
      </c>
      <c r="AH132" s="7">
        <v>105.33</v>
      </c>
      <c r="AI132" s="8">
        <f t="shared" si="36"/>
        <v>4.7955427320664539</v>
      </c>
      <c r="AJ132" s="7">
        <v>83.47</v>
      </c>
      <c r="AK132" s="8">
        <f t="shared" si="37"/>
        <v>-0.65460604617947771</v>
      </c>
      <c r="AL132" s="7">
        <v>79.81</v>
      </c>
      <c r="AM132" s="8">
        <f t="shared" si="38"/>
        <v>2.5176621708413718</v>
      </c>
      <c r="AN132" s="7">
        <v>89.11</v>
      </c>
      <c r="AO132" s="8">
        <f t="shared" si="39"/>
        <v>0.66651604157252986</v>
      </c>
    </row>
    <row r="133" spans="1:41" x14ac:dyDescent="0.2">
      <c r="A133" s="11">
        <v>38230</v>
      </c>
      <c r="B133" s="7">
        <v>105.21</v>
      </c>
      <c r="C133" s="8">
        <f t="shared" si="20"/>
        <v>-0.93220338983051698</v>
      </c>
      <c r="D133" s="7">
        <v>120.78</v>
      </c>
      <c r="E133" s="8">
        <f t="shared" si="21"/>
        <v>-1.8846466287571024</v>
      </c>
      <c r="F133" s="7">
        <v>55.82</v>
      </c>
      <c r="G133" s="8">
        <f t="shared" si="22"/>
        <v>2.178290316675815</v>
      </c>
      <c r="H133" s="7">
        <v>81.47</v>
      </c>
      <c r="I133" s="8">
        <f t="shared" si="23"/>
        <v>-0.6947830326670007</v>
      </c>
      <c r="J133" s="7">
        <v>87.27</v>
      </c>
      <c r="K133" s="8">
        <f t="shared" si="24"/>
        <v>-0.18300354569371013</v>
      </c>
      <c r="L133" s="7">
        <v>73.81</v>
      </c>
      <c r="M133" s="8">
        <f t="shared" si="25"/>
        <v>1.8912203202650535</v>
      </c>
      <c r="N133" s="7">
        <v>91.73</v>
      </c>
      <c r="O133" s="8">
        <f t="shared" si="26"/>
        <v>1.1356119073869912</v>
      </c>
      <c r="P133" s="7">
        <v>80.23</v>
      </c>
      <c r="Q133" s="8">
        <f t="shared" si="27"/>
        <v>-1.9193154034229745</v>
      </c>
      <c r="R133" s="7">
        <v>110.5</v>
      </c>
      <c r="S133" s="8">
        <f t="shared" si="28"/>
        <v>1.0978956999085112</v>
      </c>
      <c r="T133" s="7">
        <v>94.24</v>
      </c>
      <c r="U133" s="8">
        <f t="shared" si="29"/>
        <v>0.31935277836916875</v>
      </c>
      <c r="V133" s="7">
        <v>105.67</v>
      </c>
      <c r="W133" s="8">
        <f t="shared" si="30"/>
        <v>1.3135186960690362</v>
      </c>
      <c r="X133" s="7">
        <v>77.290000000000006</v>
      </c>
      <c r="Y133" s="8">
        <f t="shared" si="31"/>
        <v>0.92713502219901789</v>
      </c>
      <c r="Z133" s="7">
        <v>82.46</v>
      </c>
      <c r="AA133" s="8">
        <f t="shared" si="32"/>
        <v>0.45072481422827421</v>
      </c>
      <c r="AB133" s="7">
        <v>73.11</v>
      </c>
      <c r="AC133" s="8">
        <f t="shared" si="33"/>
        <v>0.30182466730689927</v>
      </c>
      <c r="AD133" s="7">
        <v>98.52</v>
      </c>
      <c r="AE133" s="8">
        <f t="shared" si="34"/>
        <v>0.37697401935811542</v>
      </c>
      <c r="AF133" s="7">
        <v>90.85</v>
      </c>
      <c r="AG133" s="8">
        <f t="shared" si="35"/>
        <v>0</v>
      </c>
      <c r="AH133" s="7">
        <v>100.27</v>
      </c>
      <c r="AI133" s="8">
        <f t="shared" si="36"/>
        <v>-4.8039494920725359</v>
      </c>
      <c r="AJ133" s="7">
        <v>83</v>
      </c>
      <c r="AK133" s="8">
        <f t="shared" si="37"/>
        <v>-0.56307655445069948</v>
      </c>
      <c r="AL133" s="7">
        <v>79.48</v>
      </c>
      <c r="AM133" s="8">
        <f t="shared" si="38"/>
        <v>-0.41348201979701577</v>
      </c>
      <c r="AN133" s="7">
        <v>89.94</v>
      </c>
      <c r="AO133" s="8">
        <f t="shared" si="39"/>
        <v>0.93143306026259487</v>
      </c>
    </row>
    <row r="134" spans="1:41" x14ac:dyDescent="0.2">
      <c r="A134" s="11">
        <v>38260</v>
      </c>
      <c r="B134" s="7">
        <v>106.85</v>
      </c>
      <c r="C134" s="8">
        <f t="shared" si="20"/>
        <v>1.558787187529703</v>
      </c>
      <c r="D134" s="7">
        <v>119.98</v>
      </c>
      <c r="E134" s="8">
        <f t="shared" si="21"/>
        <v>-0.66236131809902066</v>
      </c>
      <c r="F134" s="7">
        <v>57.89</v>
      </c>
      <c r="G134" s="8">
        <f t="shared" si="22"/>
        <v>3.708348262271588</v>
      </c>
      <c r="H134" s="7">
        <v>82.26</v>
      </c>
      <c r="I134" s="8">
        <f t="shared" si="23"/>
        <v>0.96968209156745588</v>
      </c>
      <c r="J134" s="7">
        <v>89.26</v>
      </c>
      <c r="K134" s="8">
        <f t="shared" si="24"/>
        <v>2.2802795920705958</v>
      </c>
      <c r="L134" s="7">
        <v>74.680000000000007</v>
      </c>
      <c r="M134" s="8">
        <f t="shared" si="25"/>
        <v>1.1787020728898585</v>
      </c>
      <c r="N134" s="7">
        <v>91.76</v>
      </c>
      <c r="O134" s="8">
        <f t="shared" si="26"/>
        <v>3.2704676768779174E-2</v>
      </c>
      <c r="P134" s="7">
        <v>80.36</v>
      </c>
      <c r="Q134" s="8">
        <f t="shared" si="27"/>
        <v>0.16203415181353042</v>
      </c>
      <c r="R134" s="7">
        <v>110.87</v>
      </c>
      <c r="S134" s="8">
        <f t="shared" si="28"/>
        <v>0.33484162895928016</v>
      </c>
      <c r="T134" s="7">
        <v>94</v>
      </c>
      <c r="U134" s="8">
        <f t="shared" si="29"/>
        <v>-0.25466893039048694</v>
      </c>
      <c r="V134" s="7">
        <v>105.21</v>
      </c>
      <c r="W134" s="8">
        <f t="shared" si="30"/>
        <v>-0.43531749787073715</v>
      </c>
      <c r="X134" s="7">
        <v>76.69</v>
      </c>
      <c r="Y134" s="8">
        <f t="shared" si="31"/>
        <v>-0.77629706300945589</v>
      </c>
      <c r="Z134" s="7">
        <v>82.76</v>
      </c>
      <c r="AA134" s="8">
        <f t="shared" si="32"/>
        <v>0.36381275770071719</v>
      </c>
      <c r="AB134" s="7">
        <v>73.08</v>
      </c>
      <c r="AC134" s="8">
        <f t="shared" si="33"/>
        <v>-4.1034058268364294E-2</v>
      </c>
      <c r="AD134" s="7">
        <v>97.9</v>
      </c>
      <c r="AE134" s="8">
        <f t="shared" si="34"/>
        <v>-0.62931384490457809</v>
      </c>
      <c r="AF134" s="7">
        <v>91.63</v>
      </c>
      <c r="AG134" s="8">
        <f t="shared" si="35"/>
        <v>0.85855806274078272</v>
      </c>
      <c r="AH134" s="7">
        <v>98.42</v>
      </c>
      <c r="AI134" s="8">
        <f t="shared" si="36"/>
        <v>-1.8450184501844964</v>
      </c>
      <c r="AJ134" s="7">
        <v>82.85</v>
      </c>
      <c r="AK134" s="8">
        <f t="shared" si="37"/>
        <v>-0.18072289156627191</v>
      </c>
      <c r="AL134" s="7">
        <v>78.48</v>
      </c>
      <c r="AM134" s="8">
        <f t="shared" si="38"/>
        <v>-1.2581781580271767</v>
      </c>
      <c r="AN134" s="7">
        <v>89.65</v>
      </c>
      <c r="AO134" s="8">
        <f t="shared" si="39"/>
        <v>-0.32243718034244168</v>
      </c>
    </row>
    <row r="135" spans="1:41" x14ac:dyDescent="0.2">
      <c r="A135" s="11">
        <v>38291</v>
      </c>
      <c r="B135" s="7">
        <v>104.36</v>
      </c>
      <c r="C135" s="8">
        <f t="shared" si="20"/>
        <v>-2.3303696771174498</v>
      </c>
      <c r="D135" s="7">
        <v>119.76</v>
      </c>
      <c r="E135" s="8">
        <f t="shared" si="21"/>
        <v>-0.18336389398232944</v>
      </c>
      <c r="F135" s="7">
        <v>58.16</v>
      </c>
      <c r="G135" s="8">
        <f t="shared" si="22"/>
        <v>0.4664017965106167</v>
      </c>
      <c r="H135" s="7">
        <v>82.27</v>
      </c>
      <c r="I135" s="8">
        <f t="shared" si="23"/>
        <v>1.2156576707987971E-2</v>
      </c>
      <c r="J135" s="7">
        <v>89.67</v>
      </c>
      <c r="K135" s="8">
        <f t="shared" si="24"/>
        <v>0.45933228769885343</v>
      </c>
      <c r="L135" s="7">
        <v>73.14</v>
      </c>
      <c r="M135" s="8">
        <f t="shared" si="25"/>
        <v>-2.0621317621853321</v>
      </c>
      <c r="N135" s="7">
        <v>91.3</v>
      </c>
      <c r="O135" s="8">
        <f t="shared" si="26"/>
        <v>-0.50130775937228411</v>
      </c>
      <c r="P135" s="7">
        <v>80.5</v>
      </c>
      <c r="Q135" s="8">
        <f t="shared" si="27"/>
        <v>0.17421602787456517</v>
      </c>
      <c r="R135" s="7">
        <v>110.05</v>
      </c>
      <c r="S135" s="8">
        <f t="shared" si="28"/>
        <v>-0.73960494272572141</v>
      </c>
      <c r="T135" s="7">
        <v>93.48</v>
      </c>
      <c r="U135" s="8">
        <f t="shared" si="29"/>
        <v>-0.55319148936169793</v>
      </c>
      <c r="V135" s="7">
        <v>105.73</v>
      </c>
      <c r="W135" s="8">
        <f t="shared" si="30"/>
        <v>0.49424959604601298</v>
      </c>
      <c r="X135" s="7">
        <v>75.790000000000006</v>
      </c>
      <c r="Y135" s="8">
        <f t="shared" si="31"/>
        <v>-1.1735558742991152</v>
      </c>
      <c r="Z135" s="7">
        <v>83.84</v>
      </c>
      <c r="AA135" s="8">
        <f t="shared" si="32"/>
        <v>1.3049782503624918</v>
      </c>
      <c r="AB135" s="7">
        <v>72.89</v>
      </c>
      <c r="AC135" s="8">
        <f t="shared" si="33"/>
        <v>-0.25998905309249826</v>
      </c>
      <c r="AD135" s="7">
        <v>96.62</v>
      </c>
      <c r="AE135" s="8">
        <f t="shared" si="34"/>
        <v>-1.3074565883554659</v>
      </c>
      <c r="AF135" s="7">
        <v>91.6</v>
      </c>
      <c r="AG135" s="8">
        <f t="shared" si="35"/>
        <v>-3.27403688748239E-2</v>
      </c>
      <c r="AH135" s="7">
        <v>99.47</v>
      </c>
      <c r="AI135" s="8">
        <f t="shared" si="36"/>
        <v>1.066856330014222</v>
      </c>
      <c r="AJ135" s="7">
        <v>82.14</v>
      </c>
      <c r="AK135" s="8">
        <f t="shared" si="37"/>
        <v>-0.85697042848520677</v>
      </c>
      <c r="AL135" s="7">
        <v>79.48</v>
      </c>
      <c r="AM135" s="8">
        <f t="shared" si="38"/>
        <v>1.2742099898063199</v>
      </c>
      <c r="AN135" s="7">
        <v>89.29</v>
      </c>
      <c r="AO135" s="8">
        <f t="shared" si="39"/>
        <v>-0.40156162855549293</v>
      </c>
    </row>
    <row r="136" spans="1:41" x14ac:dyDescent="0.2">
      <c r="A136" s="11">
        <v>38321</v>
      </c>
      <c r="B136" s="7">
        <v>100.06</v>
      </c>
      <c r="C136" s="8">
        <f t="shared" ref="C136:C199" si="40">(B136-B135)/B135*100</f>
        <v>-4.1203526255270191</v>
      </c>
      <c r="D136" s="7">
        <v>117.88</v>
      </c>
      <c r="E136" s="8">
        <f t="shared" ref="E136:E199" si="41">(D136-D135)/D135*100</f>
        <v>-1.5698062792251251</v>
      </c>
      <c r="F136" s="7">
        <v>58.68</v>
      </c>
      <c r="G136" s="8">
        <f t="shared" ref="G136:G199" si="42">(F136-F135)/F135*100</f>
        <v>0.8940852819807481</v>
      </c>
      <c r="H136" s="7">
        <v>83.11</v>
      </c>
      <c r="I136" s="8">
        <f t="shared" ref="I136:I199" si="43">(H136-H135)/H135*100</f>
        <v>1.0210283213808233</v>
      </c>
      <c r="J136" s="7">
        <v>89.51</v>
      </c>
      <c r="K136" s="8">
        <f t="shared" ref="K136:K199" si="44">(J136-J135)/J135*100</f>
        <v>-0.17843202854912074</v>
      </c>
      <c r="L136" s="7">
        <v>73.48</v>
      </c>
      <c r="M136" s="8">
        <f t="shared" ref="M136:M199" si="45">(L136-L135)/L135*100</f>
        <v>0.46486190866831206</v>
      </c>
      <c r="N136" s="7">
        <v>91.28</v>
      </c>
      <c r="O136" s="8">
        <f t="shared" ref="O136:O199" si="46">(N136-N135)/N135*100</f>
        <v>-2.1905805038330801E-2</v>
      </c>
      <c r="P136" s="7">
        <v>80.03</v>
      </c>
      <c r="Q136" s="8">
        <f t="shared" ref="Q136:Q199" si="47">(P136-P135)/P135*100</f>
        <v>-0.58385093167701718</v>
      </c>
      <c r="R136" s="7">
        <v>112.46</v>
      </c>
      <c r="S136" s="8">
        <f t="shared" ref="S136:S199" si="48">(R136-R135)/R135*100</f>
        <v>2.1899136756019963</v>
      </c>
      <c r="T136" s="7">
        <v>91.76</v>
      </c>
      <c r="U136" s="8">
        <f t="shared" ref="U136:U199" si="49">(T136-T135)/T135*100</f>
        <v>-1.8399657680787322</v>
      </c>
      <c r="V136" s="7">
        <v>105.77</v>
      </c>
      <c r="W136" s="8">
        <f t="shared" ref="W136:W199" si="50">(V136-V135)/V135*100</f>
        <v>3.7832214130324449E-2</v>
      </c>
      <c r="X136" s="7">
        <v>74.67</v>
      </c>
      <c r="Y136" s="8">
        <f t="shared" ref="Y136:Y199" si="51">(X136-X135)/X135*100</f>
        <v>-1.4777675155033705</v>
      </c>
      <c r="Z136" s="7">
        <v>87.39</v>
      </c>
      <c r="AA136" s="8">
        <f t="shared" ref="AA136:AA199" si="52">(Z136-Z135)/Z135*100</f>
        <v>4.2342557251908355</v>
      </c>
      <c r="AB136" s="7">
        <v>72.7</v>
      </c>
      <c r="AC136" s="8">
        <f t="shared" ref="AC136:AC199" si="53">(AB136-AB135)/AB135*100</f>
        <v>-0.26066675812868395</v>
      </c>
      <c r="AD136" s="7">
        <v>94.25</v>
      </c>
      <c r="AE136" s="8">
        <f t="shared" ref="AE136:AE199" si="54">(AD136-AD135)/AD135*100</f>
        <v>-2.452908300558895</v>
      </c>
      <c r="AF136" s="7">
        <v>91.2</v>
      </c>
      <c r="AG136" s="8">
        <f t="shared" ref="AG136:AG199" si="55">(AF136-AF135)/AF135*100</f>
        <v>-0.43668122270741427</v>
      </c>
      <c r="AH136" s="7">
        <v>102.9</v>
      </c>
      <c r="AI136" s="8">
        <f t="shared" ref="AI136:AI199" si="56">(AH136-AH135)/AH135*100</f>
        <v>3.4482758620689724</v>
      </c>
      <c r="AJ136" s="7">
        <v>81.95</v>
      </c>
      <c r="AK136" s="8">
        <f t="shared" ref="AK136:AK199" si="57">(AJ136-AJ135)/AJ135*100</f>
        <v>-0.23131239347455287</v>
      </c>
      <c r="AL136" s="7">
        <v>80.08</v>
      </c>
      <c r="AM136" s="8">
        <f t="shared" ref="AM136:AM199" si="58">(AL136-AL135)/AL135*100</f>
        <v>0.7549068948162988</v>
      </c>
      <c r="AN136" s="7">
        <v>89.15</v>
      </c>
      <c r="AO136" s="8">
        <f t="shared" ref="AO136:AO199" si="59">(AN136-AN135)/AN135*100</f>
        <v>-0.15679247396125048</v>
      </c>
    </row>
    <row r="137" spans="1:41" x14ac:dyDescent="0.2">
      <c r="A137" s="11">
        <v>38352</v>
      </c>
      <c r="B137" s="7">
        <v>97.08</v>
      </c>
      <c r="C137" s="8">
        <f t="shared" si="40"/>
        <v>-2.9782130721567097</v>
      </c>
      <c r="D137" s="7">
        <v>115.84</v>
      </c>
      <c r="E137" s="8">
        <f t="shared" si="41"/>
        <v>-1.7305734645402038</v>
      </c>
      <c r="F137" s="7">
        <v>59.9</v>
      </c>
      <c r="G137" s="8">
        <f t="shared" si="42"/>
        <v>2.0790729379686415</v>
      </c>
      <c r="H137" s="7">
        <v>84.03</v>
      </c>
      <c r="I137" s="8">
        <f t="shared" si="43"/>
        <v>1.1069666706774175</v>
      </c>
      <c r="J137" s="7">
        <v>90.79</v>
      </c>
      <c r="K137" s="8">
        <f t="shared" si="44"/>
        <v>1.4300078203552689</v>
      </c>
      <c r="L137" s="7">
        <v>76.319999999999993</v>
      </c>
      <c r="M137" s="8">
        <f t="shared" si="45"/>
        <v>3.8649972781709159</v>
      </c>
      <c r="N137" s="7">
        <v>91.21</v>
      </c>
      <c r="O137" s="8">
        <f t="shared" si="46"/>
        <v>-7.668711656442527E-2</v>
      </c>
      <c r="P137" s="7">
        <v>78.010000000000005</v>
      </c>
      <c r="Q137" s="8">
        <f t="shared" si="47"/>
        <v>-2.5240534799450156</v>
      </c>
      <c r="R137" s="7">
        <v>115.64</v>
      </c>
      <c r="S137" s="8">
        <f t="shared" si="48"/>
        <v>2.8276720611773136</v>
      </c>
      <c r="T137" s="7">
        <v>90.87</v>
      </c>
      <c r="U137" s="8">
        <f t="shared" si="49"/>
        <v>-0.96992153443766405</v>
      </c>
      <c r="V137" s="7">
        <v>107.19</v>
      </c>
      <c r="W137" s="8">
        <f t="shared" si="50"/>
        <v>1.3425356906495243</v>
      </c>
      <c r="X137" s="7">
        <v>74.48</v>
      </c>
      <c r="Y137" s="8">
        <f t="shared" si="51"/>
        <v>-0.25445292620864834</v>
      </c>
      <c r="Z137" s="7">
        <v>90.14</v>
      </c>
      <c r="AA137" s="8">
        <f t="shared" si="52"/>
        <v>3.1468131365144751</v>
      </c>
      <c r="AB137" s="7">
        <v>73.31</v>
      </c>
      <c r="AC137" s="8">
        <f t="shared" si="53"/>
        <v>0.83906464924346558</v>
      </c>
      <c r="AD137" s="7">
        <v>92.55</v>
      </c>
      <c r="AE137" s="8">
        <f t="shared" si="54"/>
        <v>-1.803713527851462</v>
      </c>
      <c r="AF137" s="7">
        <v>90.5</v>
      </c>
      <c r="AG137" s="8">
        <f t="shared" si="55"/>
        <v>-0.76754385964912586</v>
      </c>
      <c r="AH137" s="7">
        <v>106.1</v>
      </c>
      <c r="AI137" s="8">
        <f t="shared" si="56"/>
        <v>3.1098153547133025</v>
      </c>
      <c r="AJ137" s="7">
        <v>83.43</v>
      </c>
      <c r="AK137" s="8">
        <f t="shared" si="57"/>
        <v>1.8059792556436898</v>
      </c>
      <c r="AL137" s="7">
        <v>81.14</v>
      </c>
      <c r="AM137" s="8">
        <f t="shared" si="58"/>
        <v>1.3236763236763265</v>
      </c>
      <c r="AN137" s="7">
        <v>89.02</v>
      </c>
      <c r="AO137" s="8">
        <f t="shared" si="59"/>
        <v>-0.14582164890634847</v>
      </c>
    </row>
    <row r="138" spans="1:41" x14ac:dyDescent="0.2">
      <c r="A138" s="11">
        <v>38383</v>
      </c>
      <c r="B138" s="7">
        <v>99.99</v>
      </c>
      <c r="C138" s="8">
        <f t="shared" si="40"/>
        <v>2.997527812113717</v>
      </c>
      <c r="D138" s="7">
        <v>117.55</v>
      </c>
      <c r="E138" s="8">
        <f t="shared" si="41"/>
        <v>1.4761740331491657</v>
      </c>
      <c r="F138" s="7">
        <v>60.96</v>
      </c>
      <c r="G138" s="8">
        <f t="shared" si="42"/>
        <v>1.7696160267111891</v>
      </c>
      <c r="H138" s="7">
        <v>84.11</v>
      </c>
      <c r="I138" s="8">
        <f t="shared" si="43"/>
        <v>9.5204093776030341E-2</v>
      </c>
      <c r="J138" s="7">
        <v>91.04</v>
      </c>
      <c r="K138" s="8">
        <f t="shared" si="44"/>
        <v>0.27536072254653593</v>
      </c>
      <c r="L138" s="7">
        <v>78.319999999999993</v>
      </c>
      <c r="M138" s="8">
        <f t="shared" si="45"/>
        <v>2.6205450733752622</v>
      </c>
      <c r="N138" s="7">
        <v>92.77</v>
      </c>
      <c r="O138" s="8">
        <f t="shared" si="46"/>
        <v>1.7103387786426953</v>
      </c>
      <c r="P138" s="7">
        <v>79.56</v>
      </c>
      <c r="Q138" s="8">
        <f t="shared" si="47"/>
        <v>1.9869247532367609</v>
      </c>
      <c r="R138" s="7">
        <v>118.51</v>
      </c>
      <c r="S138" s="8">
        <f t="shared" si="48"/>
        <v>2.4818401937046044</v>
      </c>
      <c r="T138" s="7">
        <v>91.28</v>
      </c>
      <c r="U138" s="8">
        <f t="shared" si="49"/>
        <v>0.45119401342576931</v>
      </c>
      <c r="V138" s="7">
        <v>106.63</v>
      </c>
      <c r="W138" s="8">
        <f t="shared" si="50"/>
        <v>-0.5224367944770989</v>
      </c>
      <c r="X138" s="7">
        <v>75.78</v>
      </c>
      <c r="Y138" s="8">
        <f t="shared" si="51"/>
        <v>1.745435016111704</v>
      </c>
      <c r="Z138" s="7">
        <v>92</v>
      </c>
      <c r="AA138" s="8">
        <f t="shared" si="52"/>
        <v>2.0634568449079205</v>
      </c>
      <c r="AB138" s="7">
        <v>76.05</v>
      </c>
      <c r="AC138" s="8">
        <f t="shared" si="53"/>
        <v>3.7375528577274517</v>
      </c>
      <c r="AD138" s="7">
        <v>93.05</v>
      </c>
      <c r="AE138" s="8">
        <f t="shared" si="54"/>
        <v>0.5402485143165856</v>
      </c>
      <c r="AF138" s="7">
        <v>89.98</v>
      </c>
      <c r="AG138" s="8">
        <f t="shared" si="55"/>
        <v>-0.57458563535911167</v>
      </c>
      <c r="AH138" s="7">
        <v>103.1</v>
      </c>
      <c r="AI138" s="8">
        <f t="shared" si="56"/>
        <v>-2.8275212064090485</v>
      </c>
      <c r="AJ138" s="7">
        <v>84.56</v>
      </c>
      <c r="AK138" s="8">
        <f t="shared" si="57"/>
        <v>1.3544288625194718</v>
      </c>
      <c r="AL138" s="7">
        <v>85.21</v>
      </c>
      <c r="AM138" s="8">
        <f t="shared" si="58"/>
        <v>5.0160216909046005</v>
      </c>
      <c r="AN138" s="7">
        <v>90.62</v>
      </c>
      <c r="AO138" s="8">
        <f t="shared" si="59"/>
        <v>1.7973489103572327</v>
      </c>
    </row>
    <row r="139" spans="1:41" x14ac:dyDescent="0.2">
      <c r="A139" s="11">
        <v>38411</v>
      </c>
      <c r="B139" s="7">
        <v>100.26</v>
      </c>
      <c r="C139" s="8">
        <f t="shared" si="40"/>
        <v>0.27002700270028024</v>
      </c>
      <c r="D139" s="7">
        <v>118.36</v>
      </c>
      <c r="E139" s="8">
        <f t="shared" si="41"/>
        <v>0.68906848149723721</v>
      </c>
      <c r="F139" s="7">
        <v>63.21</v>
      </c>
      <c r="G139" s="8">
        <f t="shared" si="42"/>
        <v>3.6909448818897634</v>
      </c>
      <c r="H139" s="7">
        <v>83.86</v>
      </c>
      <c r="I139" s="8">
        <f t="shared" si="43"/>
        <v>-0.29722981809535132</v>
      </c>
      <c r="J139" s="7">
        <v>90.25</v>
      </c>
      <c r="K139" s="8">
        <f t="shared" si="44"/>
        <v>-0.86775043936731777</v>
      </c>
      <c r="L139" s="7">
        <v>79.44</v>
      </c>
      <c r="M139" s="8">
        <f t="shared" si="45"/>
        <v>1.4300306435137955</v>
      </c>
      <c r="N139" s="7">
        <v>92.54</v>
      </c>
      <c r="O139" s="8">
        <f t="shared" si="46"/>
        <v>-0.24792497574645875</v>
      </c>
      <c r="P139" s="7">
        <v>78.680000000000007</v>
      </c>
      <c r="Q139" s="8">
        <f t="shared" si="47"/>
        <v>-1.1060834590246298</v>
      </c>
      <c r="R139" s="7">
        <v>120.11</v>
      </c>
      <c r="S139" s="8">
        <f t="shared" si="48"/>
        <v>1.3500970382246176</v>
      </c>
      <c r="T139" s="7">
        <v>90.95</v>
      </c>
      <c r="U139" s="8">
        <f t="shared" si="49"/>
        <v>-0.36152497808939338</v>
      </c>
      <c r="V139" s="7">
        <v>107.6</v>
      </c>
      <c r="W139" s="8">
        <f t="shared" si="50"/>
        <v>0.90968770514864383</v>
      </c>
      <c r="X139" s="7">
        <v>76.97</v>
      </c>
      <c r="Y139" s="8">
        <f t="shared" si="51"/>
        <v>1.5703351807864843</v>
      </c>
      <c r="Z139" s="7">
        <v>95.26</v>
      </c>
      <c r="AA139" s="8">
        <f t="shared" si="52"/>
        <v>3.5434782608695712</v>
      </c>
      <c r="AB139" s="7">
        <v>76.8</v>
      </c>
      <c r="AC139" s="8">
        <f t="shared" si="53"/>
        <v>0.98619329388560162</v>
      </c>
      <c r="AD139" s="7">
        <v>92.66</v>
      </c>
      <c r="AE139" s="8">
        <f t="shared" si="54"/>
        <v>-0.41912950026867341</v>
      </c>
      <c r="AF139" s="7">
        <v>90.25</v>
      </c>
      <c r="AG139" s="8">
        <f t="shared" si="55"/>
        <v>0.30006668148476995</v>
      </c>
      <c r="AH139" s="7">
        <v>102.21</v>
      </c>
      <c r="AI139" s="8">
        <f t="shared" si="56"/>
        <v>-0.86323957322987455</v>
      </c>
      <c r="AJ139" s="7">
        <v>85.46</v>
      </c>
      <c r="AK139" s="8">
        <f t="shared" si="57"/>
        <v>1.064333017975392</v>
      </c>
      <c r="AL139" s="7">
        <v>87.68</v>
      </c>
      <c r="AM139" s="8">
        <f t="shared" si="58"/>
        <v>2.8987208074169857</v>
      </c>
      <c r="AN139" s="7">
        <v>89.83</v>
      </c>
      <c r="AO139" s="8">
        <f t="shared" si="59"/>
        <v>-0.8717722357095633</v>
      </c>
    </row>
    <row r="140" spans="1:41" x14ac:dyDescent="0.2">
      <c r="A140" s="11">
        <v>38442</v>
      </c>
      <c r="B140" s="7">
        <v>99.74</v>
      </c>
      <c r="C140" s="8">
        <f t="shared" si="40"/>
        <v>-0.5186515060841913</v>
      </c>
      <c r="D140" s="7">
        <v>120.91</v>
      </c>
      <c r="E140" s="8">
        <f t="shared" si="41"/>
        <v>2.1544440689422077</v>
      </c>
      <c r="F140" s="7">
        <v>60.61</v>
      </c>
      <c r="G140" s="8">
        <f t="shared" si="42"/>
        <v>-4.1132732162632513</v>
      </c>
      <c r="H140" s="7">
        <v>83.95</v>
      </c>
      <c r="I140" s="8">
        <f t="shared" si="43"/>
        <v>0.10732172668734009</v>
      </c>
      <c r="J140" s="7">
        <v>88.35</v>
      </c>
      <c r="K140" s="8">
        <f t="shared" si="44"/>
        <v>-2.1052631578947429</v>
      </c>
      <c r="L140" s="7">
        <v>79.73</v>
      </c>
      <c r="M140" s="8">
        <f t="shared" si="45"/>
        <v>0.36505538771400586</v>
      </c>
      <c r="N140" s="7">
        <v>92.02</v>
      </c>
      <c r="O140" s="8">
        <f t="shared" si="46"/>
        <v>-0.56191917008862136</v>
      </c>
      <c r="P140" s="7">
        <v>78.61</v>
      </c>
      <c r="Q140" s="8">
        <f t="shared" si="47"/>
        <v>-8.8967971530258497E-2</v>
      </c>
      <c r="R140" s="7">
        <v>122.37</v>
      </c>
      <c r="S140" s="8">
        <f t="shared" si="48"/>
        <v>1.8816085255182791</v>
      </c>
      <c r="T140" s="7">
        <v>90.33</v>
      </c>
      <c r="U140" s="8">
        <f t="shared" si="49"/>
        <v>-0.68169323804288573</v>
      </c>
      <c r="V140" s="7">
        <v>107.22</v>
      </c>
      <c r="W140" s="8">
        <f t="shared" si="50"/>
        <v>-0.35315985130111105</v>
      </c>
      <c r="X140" s="7">
        <v>77.11</v>
      </c>
      <c r="Y140" s="8">
        <f t="shared" si="51"/>
        <v>0.18188904768091538</v>
      </c>
      <c r="Z140" s="7">
        <v>96.31</v>
      </c>
      <c r="AA140" s="8">
        <f t="shared" si="52"/>
        <v>1.1022464833088359</v>
      </c>
      <c r="AB140" s="7">
        <v>77.709999999999994</v>
      </c>
      <c r="AC140" s="8">
        <f t="shared" si="53"/>
        <v>1.184895833333329</v>
      </c>
      <c r="AD140" s="7">
        <v>91.37</v>
      </c>
      <c r="AE140" s="8">
        <f t="shared" si="54"/>
        <v>-1.3921864882365553</v>
      </c>
      <c r="AF140" s="7">
        <v>89.86</v>
      </c>
      <c r="AG140" s="8">
        <f t="shared" si="55"/>
        <v>-0.43213296398892032</v>
      </c>
      <c r="AH140" s="7">
        <v>102.01</v>
      </c>
      <c r="AI140" s="8">
        <f t="shared" si="56"/>
        <v>-0.19567556990508625</v>
      </c>
      <c r="AJ140" s="7">
        <v>85.44</v>
      </c>
      <c r="AK140" s="8">
        <f t="shared" si="57"/>
        <v>-2.3402761525855399E-2</v>
      </c>
      <c r="AL140" s="7">
        <v>86.68</v>
      </c>
      <c r="AM140" s="8">
        <f t="shared" si="58"/>
        <v>-1.1405109489051095</v>
      </c>
      <c r="AN140" s="7">
        <v>82.06</v>
      </c>
      <c r="AO140" s="8">
        <f t="shared" si="59"/>
        <v>-8.649671601914724</v>
      </c>
    </row>
    <row r="141" spans="1:41" x14ac:dyDescent="0.2">
      <c r="A141" s="11">
        <v>38472</v>
      </c>
      <c r="B141" s="7">
        <v>100.57</v>
      </c>
      <c r="C141" s="8">
        <f t="shared" si="40"/>
        <v>0.83216362542610622</v>
      </c>
      <c r="D141" s="7">
        <v>119.94</v>
      </c>
      <c r="E141" s="8">
        <f t="shared" si="41"/>
        <v>-0.80224960714581006</v>
      </c>
      <c r="F141" s="7">
        <v>64.3</v>
      </c>
      <c r="G141" s="8">
        <f t="shared" si="42"/>
        <v>6.0881042732222372</v>
      </c>
      <c r="H141" s="7">
        <v>84.41</v>
      </c>
      <c r="I141" s="8">
        <f t="shared" si="43"/>
        <v>0.54794520547944459</v>
      </c>
      <c r="J141" s="7">
        <v>90.06</v>
      </c>
      <c r="K141" s="8">
        <f t="shared" si="44"/>
        <v>1.9354838709677511</v>
      </c>
      <c r="L141" s="7">
        <v>80.11</v>
      </c>
      <c r="M141" s="8">
        <f t="shared" si="45"/>
        <v>0.47660855386930318</v>
      </c>
      <c r="N141" s="7">
        <v>93.66</v>
      </c>
      <c r="O141" s="8">
        <f t="shared" si="46"/>
        <v>1.7822212562486421</v>
      </c>
      <c r="P141" s="7">
        <v>77.95</v>
      </c>
      <c r="Q141" s="8">
        <f t="shared" si="47"/>
        <v>-0.83958783869736242</v>
      </c>
      <c r="R141" s="7">
        <v>122.79</v>
      </c>
      <c r="S141" s="8">
        <f t="shared" si="48"/>
        <v>0.34322137778867506</v>
      </c>
      <c r="T141" s="7">
        <v>91.12</v>
      </c>
      <c r="U141" s="8">
        <f t="shared" si="49"/>
        <v>0.87457101738072207</v>
      </c>
      <c r="V141" s="7">
        <v>107.81</v>
      </c>
      <c r="W141" s="8">
        <f t="shared" si="50"/>
        <v>0.5502704719268825</v>
      </c>
      <c r="X141" s="7">
        <v>77.959999999999994</v>
      </c>
      <c r="Y141" s="8">
        <f t="shared" si="51"/>
        <v>1.1023213590973859</v>
      </c>
      <c r="Z141" s="7">
        <v>97.75</v>
      </c>
      <c r="AA141" s="8">
        <f t="shared" si="52"/>
        <v>1.4951718409303267</v>
      </c>
      <c r="AB141" s="7">
        <v>79.05</v>
      </c>
      <c r="AC141" s="8">
        <f t="shared" si="53"/>
        <v>1.7243597992536399</v>
      </c>
      <c r="AD141" s="7">
        <v>92.25</v>
      </c>
      <c r="AE141" s="8">
        <f t="shared" si="54"/>
        <v>0.96311699682608676</v>
      </c>
      <c r="AF141" s="7">
        <v>89.72</v>
      </c>
      <c r="AG141" s="8">
        <f t="shared" si="55"/>
        <v>-0.15579790785666656</v>
      </c>
      <c r="AH141" s="7">
        <v>101.32</v>
      </c>
      <c r="AI141" s="8">
        <f t="shared" si="56"/>
        <v>-0.67640427409078707</v>
      </c>
      <c r="AJ141" s="7">
        <v>84.67</v>
      </c>
      <c r="AK141" s="8">
        <f t="shared" si="57"/>
        <v>-0.90121722846441488</v>
      </c>
      <c r="AL141" s="7">
        <v>84.92</v>
      </c>
      <c r="AM141" s="8">
        <f t="shared" si="58"/>
        <v>-2.0304568527918838</v>
      </c>
      <c r="AN141" s="7">
        <v>81.92</v>
      </c>
      <c r="AO141" s="8">
        <f t="shared" si="59"/>
        <v>-0.17060687301974234</v>
      </c>
    </row>
    <row r="142" spans="1:41" x14ac:dyDescent="0.2">
      <c r="A142" s="11">
        <v>38503</v>
      </c>
      <c r="B142" s="7">
        <v>99.54</v>
      </c>
      <c r="C142" s="8">
        <f t="shared" si="40"/>
        <v>-1.0241622750323027</v>
      </c>
      <c r="D142" s="7">
        <v>119.24</v>
      </c>
      <c r="E142" s="8">
        <f t="shared" si="41"/>
        <v>-0.58362514590628878</v>
      </c>
      <c r="F142" s="7">
        <v>68.16</v>
      </c>
      <c r="G142" s="8">
        <f t="shared" si="42"/>
        <v>6.0031104199066867</v>
      </c>
      <c r="H142" s="7">
        <v>83.3</v>
      </c>
      <c r="I142" s="8">
        <f t="shared" si="43"/>
        <v>-1.3150100698969311</v>
      </c>
      <c r="J142" s="7">
        <v>90.51</v>
      </c>
      <c r="K142" s="8">
        <f t="shared" si="44"/>
        <v>0.49966688874084253</v>
      </c>
      <c r="L142" s="7">
        <v>80.430000000000007</v>
      </c>
      <c r="M142" s="8">
        <f t="shared" si="45"/>
        <v>0.39945075521159334</v>
      </c>
      <c r="N142" s="7">
        <v>94.36</v>
      </c>
      <c r="O142" s="8">
        <f t="shared" si="46"/>
        <v>0.74738415545590742</v>
      </c>
      <c r="P142" s="7">
        <v>78.84</v>
      </c>
      <c r="Q142" s="8">
        <f t="shared" si="47"/>
        <v>1.1417575368826176</v>
      </c>
      <c r="R142" s="7">
        <v>124.02</v>
      </c>
      <c r="S142" s="8">
        <f t="shared" si="48"/>
        <v>1.0017102369899744</v>
      </c>
      <c r="T142" s="7">
        <v>91.98</v>
      </c>
      <c r="U142" s="8">
        <f t="shared" si="49"/>
        <v>0.94381035996488083</v>
      </c>
      <c r="V142" s="7">
        <v>109.1</v>
      </c>
      <c r="W142" s="8">
        <f t="shared" si="50"/>
        <v>1.1965494852054468</v>
      </c>
      <c r="X142" s="7">
        <v>78.56</v>
      </c>
      <c r="Y142" s="8">
        <f t="shared" si="51"/>
        <v>0.76962544894818952</v>
      </c>
      <c r="Z142" s="7">
        <v>97.66</v>
      </c>
      <c r="AA142" s="8">
        <f t="shared" si="52"/>
        <v>-9.207161125320043E-2</v>
      </c>
      <c r="AB142" s="7">
        <v>80.040000000000006</v>
      </c>
      <c r="AC142" s="8">
        <f t="shared" si="53"/>
        <v>1.2523719165085505</v>
      </c>
      <c r="AD142" s="7">
        <v>92.72</v>
      </c>
      <c r="AE142" s="8">
        <f t="shared" si="54"/>
        <v>0.50948509485094728</v>
      </c>
      <c r="AF142" s="7">
        <v>89.65</v>
      </c>
      <c r="AG142" s="8">
        <f t="shared" si="55"/>
        <v>-7.8020508247874695E-2</v>
      </c>
      <c r="AH142" s="7">
        <v>98.92</v>
      </c>
      <c r="AI142" s="8">
        <f t="shared" si="56"/>
        <v>-2.3687327279905168</v>
      </c>
      <c r="AJ142" s="7">
        <v>84.6</v>
      </c>
      <c r="AK142" s="8">
        <f t="shared" si="57"/>
        <v>-8.2673910475974235E-2</v>
      </c>
      <c r="AL142" s="7">
        <v>86.21</v>
      </c>
      <c r="AM142" s="8">
        <f t="shared" si="58"/>
        <v>1.5190767781441263</v>
      </c>
      <c r="AN142" s="7">
        <v>83.6</v>
      </c>
      <c r="AO142" s="8">
        <f t="shared" si="59"/>
        <v>2.0507812499999911</v>
      </c>
    </row>
    <row r="143" spans="1:41" x14ac:dyDescent="0.2">
      <c r="A143" s="11">
        <v>38533</v>
      </c>
      <c r="B143" s="7">
        <v>101.41</v>
      </c>
      <c r="C143" s="8">
        <f t="shared" si="40"/>
        <v>1.8786417520594636</v>
      </c>
      <c r="D143" s="7">
        <v>121.27</v>
      </c>
      <c r="E143" s="8">
        <f t="shared" si="41"/>
        <v>1.702448842670246</v>
      </c>
      <c r="F143" s="7">
        <v>70.040000000000006</v>
      </c>
      <c r="G143" s="8">
        <f t="shared" si="42"/>
        <v>2.7582159624413292</v>
      </c>
      <c r="H143" s="7">
        <v>81.23</v>
      </c>
      <c r="I143" s="8">
        <f t="shared" si="43"/>
        <v>-2.4849939975990316</v>
      </c>
      <c r="J143" s="7">
        <v>90.81</v>
      </c>
      <c r="K143" s="8">
        <f t="shared" si="44"/>
        <v>0.33145508783559513</v>
      </c>
      <c r="L143" s="7">
        <v>81.45</v>
      </c>
      <c r="M143" s="8">
        <f t="shared" si="45"/>
        <v>1.2681835136143178</v>
      </c>
      <c r="N143" s="7">
        <v>96.15</v>
      </c>
      <c r="O143" s="8">
        <f t="shared" si="46"/>
        <v>1.8969902501059837</v>
      </c>
      <c r="P143" s="7">
        <v>79.239999999999995</v>
      </c>
      <c r="Q143" s="8">
        <f t="shared" si="47"/>
        <v>0.50735667174022248</v>
      </c>
      <c r="R143" s="7">
        <v>124.42</v>
      </c>
      <c r="S143" s="8">
        <f t="shared" si="48"/>
        <v>0.32252862441542146</v>
      </c>
      <c r="T143" s="7">
        <v>93.45</v>
      </c>
      <c r="U143" s="8">
        <f t="shared" si="49"/>
        <v>1.5981735159817336</v>
      </c>
      <c r="V143" s="7">
        <v>111.2</v>
      </c>
      <c r="W143" s="8">
        <f t="shared" si="50"/>
        <v>1.9248395967002829</v>
      </c>
      <c r="X143" s="7">
        <v>78.87</v>
      </c>
      <c r="Y143" s="8">
        <f t="shared" si="51"/>
        <v>0.39460285132383183</v>
      </c>
      <c r="Z143" s="7">
        <v>96.9</v>
      </c>
      <c r="AA143" s="8">
        <f t="shared" si="52"/>
        <v>-0.77821011673150819</v>
      </c>
      <c r="AB143" s="7">
        <v>80.989999999999995</v>
      </c>
      <c r="AC143" s="8">
        <f t="shared" si="53"/>
        <v>1.1869065467266224</v>
      </c>
      <c r="AD143" s="7">
        <v>94.67</v>
      </c>
      <c r="AE143" s="8">
        <f t="shared" si="54"/>
        <v>2.1031061259706672</v>
      </c>
      <c r="AF143" s="7">
        <v>88.83</v>
      </c>
      <c r="AG143" s="8">
        <f t="shared" si="55"/>
        <v>-0.91466815393196588</v>
      </c>
      <c r="AH143" s="7">
        <v>94.66</v>
      </c>
      <c r="AI143" s="8">
        <f t="shared" si="56"/>
        <v>-4.3065103113627226</v>
      </c>
      <c r="AJ143" s="7">
        <v>83.73</v>
      </c>
      <c r="AK143" s="8">
        <f t="shared" si="57"/>
        <v>-1.0283687943262299</v>
      </c>
      <c r="AL143" s="7">
        <v>89.33</v>
      </c>
      <c r="AM143" s="8">
        <f t="shared" si="58"/>
        <v>3.6190697134903203</v>
      </c>
      <c r="AN143" s="7">
        <v>84.54</v>
      </c>
      <c r="AO143" s="8">
        <f t="shared" si="59"/>
        <v>1.1244019138756123</v>
      </c>
    </row>
    <row r="144" spans="1:41" x14ac:dyDescent="0.2">
      <c r="A144" s="11">
        <v>38564</v>
      </c>
      <c r="B144" s="7">
        <v>101.21</v>
      </c>
      <c r="C144" s="8">
        <f t="shared" si="40"/>
        <v>-0.1972192091509741</v>
      </c>
      <c r="D144" s="7">
        <v>122.46</v>
      </c>
      <c r="E144" s="8">
        <f t="shared" si="41"/>
        <v>0.98128143811329915</v>
      </c>
      <c r="F144" s="7">
        <v>71.58</v>
      </c>
      <c r="G144" s="8">
        <f t="shared" si="42"/>
        <v>2.1987435750999316</v>
      </c>
      <c r="H144" s="7">
        <v>81.16</v>
      </c>
      <c r="I144" s="8">
        <f t="shared" si="43"/>
        <v>-8.6175058475941632E-2</v>
      </c>
      <c r="J144" s="7">
        <v>93.06</v>
      </c>
      <c r="K144" s="8">
        <f t="shared" si="44"/>
        <v>2.4777006937561943</v>
      </c>
      <c r="L144" s="7">
        <v>81.63</v>
      </c>
      <c r="M144" s="8">
        <f t="shared" si="45"/>
        <v>0.22099447513811246</v>
      </c>
      <c r="N144" s="7">
        <v>97.94</v>
      </c>
      <c r="O144" s="8">
        <f t="shared" si="46"/>
        <v>1.8616744669786707</v>
      </c>
      <c r="P144" s="7">
        <v>78.94</v>
      </c>
      <c r="Q144" s="8">
        <f t="shared" si="47"/>
        <v>-0.37859666834931499</v>
      </c>
      <c r="R144" s="7">
        <v>122.41</v>
      </c>
      <c r="S144" s="8">
        <f t="shared" si="48"/>
        <v>-1.6154959009805538</v>
      </c>
      <c r="T144" s="7">
        <v>94.28</v>
      </c>
      <c r="U144" s="8">
        <f t="shared" si="49"/>
        <v>0.88817549491706604</v>
      </c>
      <c r="V144" s="7">
        <v>112.98</v>
      </c>
      <c r="W144" s="8">
        <f t="shared" si="50"/>
        <v>1.6007194244604326</v>
      </c>
      <c r="X144" s="7">
        <v>79.040000000000006</v>
      </c>
      <c r="Y144" s="8">
        <f t="shared" si="51"/>
        <v>0.21554456700900432</v>
      </c>
      <c r="Z144" s="7">
        <v>99.13</v>
      </c>
      <c r="AA144" s="8">
        <f t="shared" si="52"/>
        <v>2.3013415892672748</v>
      </c>
      <c r="AB144" s="7">
        <v>81.64</v>
      </c>
      <c r="AC144" s="8">
        <f t="shared" si="53"/>
        <v>0.8025682182985624</v>
      </c>
      <c r="AD144" s="7">
        <v>95.72</v>
      </c>
      <c r="AE144" s="8">
        <f t="shared" si="54"/>
        <v>1.1091158762015392</v>
      </c>
      <c r="AF144" s="7">
        <v>89.75</v>
      </c>
      <c r="AG144" s="8">
        <f t="shared" si="55"/>
        <v>1.0356861420691228</v>
      </c>
      <c r="AH144" s="7">
        <v>97.03</v>
      </c>
      <c r="AI144" s="8">
        <f t="shared" si="56"/>
        <v>2.5036974434819403</v>
      </c>
      <c r="AJ144" s="7">
        <v>84.07</v>
      </c>
      <c r="AK144" s="8">
        <f t="shared" si="57"/>
        <v>0.40606712050637661</v>
      </c>
      <c r="AL144" s="7">
        <v>91.08</v>
      </c>
      <c r="AM144" s="8">
        <f t="shared" si="58"/>
        <v>1.9590283219523119</v>
      </c>
      <c r="AN144" s="7">
        <v>85.14</v>
      </c>
      <c r="AO144" s="8">
        <f t="shared" si="59"/>
        <v>0.7097232079488931</v>
      </c>
    </row>
    <row r="145" spans="1:41" x14ac:dyDescent="0.2">
      <c r="A145" s="11">
        <v>38595</v>
      </c>
      <c r="B145" s="7">
        <v>99.64</v>
      </c>
      <c r="C145" s="8">
        <f t="shared" si="40"/>
        <v>-1.5512301156012185</v>
      </c>
      <c r="D145" s="7">
        <v>121.18</v>
      </c>
      <c r="E145" s="8">
        <f t="shared" si="41"/>
        <v>-1.0452392617997608</v>
      </c>
      <c r="F145" s="7">
        <v>71.11</v>
      </c>
      <c r="G145" s="8">
        <f t="shared" si="42"/>
        <v>-0.6566079910589534</v>
      </c>
      <c r="H145" s="7">
        <v>81.64</v>
      </c>
      <c r="I145" s="8">
        <f t="shared" si="43"/>
        <v>0.59142434696895518</v>
      </c>
      <c r="J145" s="7">
        <v>97.01</v>
      </c>
      <c r="K145" s="8">
        <f t="shared" si="44"/>
        <v>4.2445733935095671</v>
      </c>
      <c r="L145" s="7">
        <v>81.3</v>
      </c>
      <c r="M145" s="8">
        <f t="shared" si="45"/>
        <v>-0.40426313855200086</v>
      </c>
      <c r="N145" s="7">
        <v>96.25</v>
      </c>
      <c r="O145" s="8">
        <f t="shared" si="46"/>
        <v>-1.7255462528078394</v>
      </c>
      <c r="P145" s="7">
        <v>76.75</v>
      </c>
      <c r="Q145" s="8">
        <f t="shared" si="47"/>
        <v>-2.7742589308335419</v>
      </c>
      <c r="R145" s="7">
        <v>123.01</v>
      </c>
      <c r="S145" s="8">
        <f t="shared" si="48"/>
        <v>0.49015603300384653</v>
      </c>
      <c r="T145" s="7">
        <v>94.4</v>
      </c>
      <c r="U145" s="8">
        <f t="shared" si="49"/>
        <v>0.12728044123886778</v>
      </c>
      <c r="V145" s="7">
        <v>111.98</v>
      </c>
      <c r="W145" s="8">
        <f t="shared" si="50"/>
        <v>-0.88511240927597812</v>
      </c>
      <c r="X145" s="7">
        <v>78.48</v>
      </c>
      <c r="Y145" s="8">
        <f t="shared" si="51"/>
        <v>-0.70850202429150078</v>
      </c>
      <c r="Z145" s="7">
        <v>100.92</v>
      </c>
      <c r="AA145" s="8">
        <f t="shared" si="52"/>
        <v>1.8057096741652439</v>
      </c>
      <c r="AB145" s="7">
        <v>80.61</v>
      </c>
      <c r="AC145" s="8">
        <f t="shared" si="53"/>
        <v>-1.2616364527192567</v>
      </c>
      <c r="AD145" s="7">
        <v>94.32</v>
      </c>
      <c r="AE145" s="8">
        <f t="shared" si="54"/>
        <v>-1.4625992478061072</v>
      </c>
      <c r="AF145" s="7">
        <v>90.17</v>
      </c>
      <c r="AG145" s="8">
        <f t="shared" si="55"/>
        <v>0.46796657381615792</v>
      </c>
      <c r="AH145" s="7">
        <v>99.38</v>
      </c>
      <c r="AI145" s="8">
        <f t="shared" si="56"/>
        <v>2.4219313614346021</v>
      </c>
      <c r="AJ145" s="7">
        <v>84.65</v>
      </c>
      <c r="AK145" s="8">
        <f t="shared" si="57"/>
        <v>0.68990127274891466</v>
      </c>
      <c r="AL145" s="7">
        <v>89.7</v>
      </c>
      <c r="AM145" s="8">
        <f t="shared" si="58"/>
        <v>-1.5151515151515103</v>
      </c>
      <c r="AN145" s="7">
        <v>85</v>
      </c>
      <c r="AO145" s="8">
        <f t="shared" si="59"/>
        <v>-0.16443504815597904</v>
      </c>
    </row>
    <row r="146" spans="1:41" x14ac:dyDescent="0.2">
      <c r="A146" s="11">
        <v>38625</v>
      </c>
      <c r="B146" s="7">
        <v>99.66</v>
      </c>
      <c r="C146" s="8">
        <f t="shared" si="40"/>
        <v>2.0072260136487375E-2</v>
      </c>
      <c r="D146" s="7">
        <v>119.77</v>
      </c>
      <c r="E146" s="8">
        <f t="shared" si="41"/>
        <v>-1.1635583429608936</v>
      </c>
      <c r="F146" s="7">
        <v>72.819999999999993</v>
      </c>
      <c r="G146" s="8">
        <f t="shared" si="42"/>
        <v>2.4047250738292698</v>
      </c>
      <c r="H146" s="7">
        <v>82.1</v>
      </c>
      <c r="I146" s="8">
        <f t="shared" si="43"/>
        <v>0.56344928956393159</v>
      </c>
      <c r="J146" s="7">
        <v>99.13</v>
      </c>
      <c r="K146" s="8">
        <f t="shared" si="44"/>
        <v>2.1853417173487171</v>
      </c>
      <c r="L146" s="7">
        <v>81.459999999999994</v>
      </c>
      <c r="M146" s="8">
        <f t="shared" si="45"/>
        <v>0.196801968019676</v>
      </c>
      <c r="N146" s="7">
        <v>95.81</v>
      </c>
      <c r="O146" s="8">
        <f t="shared" si="46"/>
        <v>-0.45714285714285474</v>
      </c>
      <c r="P146" s="7">
        <v>75.319999999999993</v>
      </c>
      <c r="Q146" s="8">
        <f t="shared" si="47"/>
        <v>-1.8631921824104323</v>
      </c>
      <c r="R146" s="7">
        <v>122.15</v>
      </c>
      <c r="S146" s="8">
        <f t="shared" si="48"/>
        <v>-0.69913015202016049</v>
      </c>
      <c r="T146" s="7">
        <v>94.16</v>
      </c>
      <c r="U146" s="8">
        <f t="shared" si="49"/>
        <v>-0.25423728813560281</v>
      </c>
      <c r="V146" s="7">
        <v>110.41</v>
      </c>
      <c r="W146" s="8">
        <f t="shared" si="50"/>
        <v>-1.402036077871055</v>
      </c>
      <c r="X146" s="7">
        <v>78.33</v>
      </c>
      <c r="Y146" s="8">
        <f t="shared" si="51"/>
        <v>-0.19113149847095526</v>
      </c>
      <c r="Z146" s="7">
        <v>100.57</v>
      </c>
      <c r="AA146" s="8">
        <f t="shared" si="52"/>
        <v>-0.34680935394372625</v>
      </c>
      <c r="AB146" s="7">
        <v>80.77</v>
      </c>
      <c r="AC146" s="8">
        <f t="shared" si="53"/>
        <v>0.19848654013149311</v>
      </c>
      <c r="AD146" s="7">
        <v>94.01</v>
      </c>
      <c r="AE146" s="8">
        <f t="shared" si="54"/>
        <v>-0.32866836301949542</v>
      </c>
      <c r="AF146" s="7">
        <v>89.11</v>
      </c>
      <c r="AG146" s="8">
        <f t="shared" si="55"/>
        <v>-1.1755572806920287</v>
      </c>
      <c r="AH146" s="7">
        <v>101.02</v>
      </c>
      <c r="AI146" s="8">
        <f t="shared" si="56"/>
        <v>1.650231434896358</v>
      </c>
      <c r="AJ146" s="7">
        <v>85.41</v>
      </c>
      <c r="AK146" s="8">
        <f t="shared" si="57"/>
        <v>0.89781453041936299</v>
      </c>
      <c r="AL146" s="7">
        <v>90.56</v>
      </c>
      <c r="AM146" s="8">
        <f t="shared" si="58"/>
        <v>0.95875139353400163</v>
      </c>
      <c r="AN146" s="7">
        <v>85.52</v>
      </c>
      <c r="AO146" s="8">
        <f t="shared" si="59"/>
        <v>0.61176470588234833</v>
      </c>
    </row>
    <row r="147" spans="1:41" x14ac:dyDescent="0.2">
      <c r="A147" s="11">
        <v>38656</v>
      </c>
      <c r="B147" s="7">
        <v>101.33</v>
      </c>
      <c r="C147" s="8">
        <f t="shared" si="40"/>
        <v>1.6756973710616112</v>
      </c>
      <c r="D147" s="7">
        <v>118.16</v>
      </c>
      <c r="E147" s="8">
        <f t="shared" si="41"/>
        <v>-1.3442431326709521</v>
      </c>
      <c r="F147" s="7">
        <v>75.34</v>
      </c>
      <c r="G147" s="8">
        <f t="shared" si="42"/>
        <v>3.4605877506179765</v>
      </c>
      <c r="H147" s="7">
        <v>82.72</v>
      </c>
      <c r="I147" s="8">
        <f t="shared" si="43"/>
        <v>0.75517661388551116</v>
      </c>
      <c r="J147" s="7">
        <v>100.48</v>
      </c>
      <c r="K147" s="8">
        <f t="shared" si="44"/>
        <v>1.3618480782810538</v>
      </c>
      <c r="L147" s="7">
        <v>81.96</v>
      </c>
      <c r="M147" s="8">
        <f t="shared" si="45"/>
        <v>0.61379818315737789</v>
      </c>
      <c r="N147" s="7">
        <v>94.98</v>
      </c>
      <c r="O147" s="8">
        <f t="shared" si="46"/>
        <v>-0.86629788122325257</v>
      </c>
      <c r="P147" s="7">
        <v>83.92</v>
      </c>
      <c r="Q147" s="8">
        <f t="shared" si="47"/>
        <v>11.417950079660129</v>
      </c>
      <c r="R147" s="7">
        <v>121.13</v>
      </c>
      <c r="S147" s="8">
        <f t="shared" si="48"/>
        <v>-0.83503888661482606</v>
      </c>
      <c r="T147" s="7">
        <v>94.91</v>
      </c>
      <c r="U147" s="8">
        <f t="shared" si="49"/>
        <v>0.79651656754460498</v>
      </c>
      <c r="V147" s="7">
        <v>110.4</v>
      </c>
      <c r="W147" s="8">
        <f t="shared" si="50"/>
        <v>-9.0571506204065802E-3</v>
      </c>
      <c r="X147" s="7">
        <v>80.209999999999994</v>
      </c>
      <c r="Y147" s="8">
        <f t="shared" si="51"/>
        <v>2.4001021320056113</v>
      </c>
      <c r="Z147" s="7">
        <v>98.59</v>
      </c>
      <c r="AA147" s="8">
        <f t="shared" si="52"/>
        <v>-1.9687779655960924</v>
      </c>
      <c r="AB147" s="7">
        <v>81.8</v>
      </c>
      <c r="AC147" s="8">
        <f t="shared" si="53"/>
        <v>1.2752259502290471</v>
      </c>
      <c r="AD147" s="7">
        <v>95.5</v>
      </c>
      <c r="AE147" s="8">
        <f t="shared" si="54"/>
        <v>1.5849377725773799</v>
      </c>
      <c r="AF147" s="7">
        <v>89.23</v>
      </c>
      <c r="AG147" s="8">
        <f t="shared" si="55"/>
        <v>0.13466502076086248</v>
      </c>
      <c r="AH147" s="7">
        <v>98.82</v>
      </c>
      <c r="AI147" s="8">
        <f t="shared" si="56"/>
        <v>-2.177786576915465</v>
      </c>
      <c r="AJ147" s="7">
        <v>86.81</v>
      </c>
      <c r="AK147" s="8">
        <f t="shared" si="57"/>
        <v>1.6391523240838375</v>
      </c>
      <c r="AL147" s="7">
        <v>92.18</v>
      </c>
      <c r="AM147" s="8">
        <f t="shared" si="58"/>
        <v>1.7888692579505352</v>
      </c>
      <c r="AN147" s="7">
        <v>86.23</v>
      </c>
      <c r="AO147" s="8">
        <f t="shared" si="59"/>
        <v>0.83021515434986892</v>
      </c>
    </row>
    <row r="148" spans="1:41" x14ac:dyDescent="0.2">
      <c r="A148" s="11">
        <v>38686</v>
      </c>
      <c r="B148" s="7">
        <v>101.94</v>
      </c>
      <c r="C148" s="8">
        <f t="shared" si="40"/>
        <v>0.60199348662784902</v>
      </c>
      <c r="D148" s="7">
        <v>118.02</v>
      </c>
      <c r="E148" s="8">
        <f t="shared" si="41"/>
        <v>-0.11848341232227537</v>
      </c>
      <c r="F148" s="7">
        <v>78</v>
      </c>
      <c r="G148" s="8">
        <f t="shared" si="42"/>
        <v>3.5306610034510175</v>
      </c>
      <c r="H148" s="7">
        <v>83.21</v>
      </c>
      <c r="I148" s="8">
        <f t="shared" si="43"/>
        <v>0.59235976789167655</v>
      </c>
      <c r="J148" s="7">
        <v>101.98</v>
      </c>
      <c r="K148" s="8">
        <f t="shared" si="44"/>
        <v>1.4928343949044587</v>
      </c>
      <c r="L148" s="7">
        <v>82.72</v>
      </c>
      <c r="M148" s="8">
        <f t="shared" si="45"/>
        <v>0.92728160078087496</v>
      </c>
      <c r="N148" s="7">
        <v>94.33</v>
      </c>
      <c r="O148" s="8">
        <f t="shared" si="46"/>
        <v>-0.68435460096863088</v>
      </c>
      <c r="P148" s="7">
        <v>86.44</v>
      </c>
      <c r="Q148" s="8">
        <f t="shared" si="47"/>
        <v>3.0028598665395565</v>
      </c>
      <c r="R148" s="7">
        <v>122.62</v>
      </c>
      <c r="S148" s="8">
        <f t="shared" si="48"/>
        <v>1.2300833814909677</v>
      </c>
      <c r="T148" s="7">
        <v>96.1</v>
      </c>
      <c r="U148" s="8">
        <f t="shared" si="49"/>
        <v>1.2538194078600757</v>
      </c>
      <c r="V148" s="7">
        <v>113.93</v>
      </c>
      <c r="W148" s="8">
        <f t="shared" si="50"/>
        <v>3.1974637681159428</v>
      </c>
      <c r="X148" s="7">
        <v>83.36</v>
      </c>
      <c r="Y148" s="8">
        <f t="shared" si="51"/>
        <v>3.9271911233013412</v>
      </c>
      <c r="Z148" s="7">
        <v>98.01</v>
      </c>
      <c r="AA148" s="8">
        <f t="shared" si="52"/>
        <v>-0.58829495892078132</v>
      </c>
      <c r="AB148" s="7">
        <v>83.09</v>
      </c>
      <c r="AC148" s="8">
        <f t="shared" si="53"/>
        <v>1.5770171149144332</v>
      </c>
      <c r="AD148" s="7">
        <v>97.08</v>
      </c>
      <c r="AE148" s="8">
        <f t="shared" si="54"/>
        <v>1.6544502617801029</v>
      </c>
      <c r="AF148" s="7">
        <v>89.58</v>
      </c>
      <c r="AG148" s="8">
        <f t="shared" si="55"/>
        <v>0.39224476073068959</v>
      </c>
      <c r="AH148" s="7">
        <v>99.07</v>
      </c>
      <c r="AI148" s="8">
        <f t="shared" si="56"/>
        <v>0.25298522566282128</v>
      </c>
      <c r="AJ148" s="7">
        <v>86.81</v>
      </c>
      <c r="AK148" s="8">
        <f t="shared" si="57"/>
        <v>0</v>
      </c>
      <c r="AL148" s="7">
        <v>94.86</v>
      </c>
      <c r="AM148" s="8">
        <f t="shared" si="58"/>
        <v>2.9073551746582691</v>
      </c>
      <c r="AN148" s="7">
        <v>87.42</v>
      </c>
      <c r="AO148" s="8">
        <f t="shared" si="59"/>
        <v>1.3800301519192828</v>
      </c>
    </row>
    <row r="149" spans="1:41" x14ac:dyDescent="0.2">
      <c r="A149" s="11">
        <v>38717</v>
      </c>
      <c r="B149" s="7">
        <v>102.69</v>
      </c>
      <c r="C149" s="8">
        <f t="shared" si="40"/>
        <v>0.73572689817539738</v>
      </c>
      <c r="D149" s="7">
        <v>118.69</v>
      </c>
      <c r="E149" s="8">
        <f t="shared" si="41"/>
        <v>0.56770038976444825</v>
      </c>
      <c r="F149" s="7">
        <v>75.599999999999994</v>
      </c>
      <c r="G149" s="8">
        <f t="shared" si="42"/>
        <v>-3.0769230769230842</v>
      </c>
      <c r="H149" s="7">
        <v>83.66</v>
      </c>
      <c r="I149" s="8">
        <f t="shared" si="43"/>
        <v>0.54080038456916579</v>
      </c>
      <c r="J149" s="7">
        <v>104.46</v>
      </c>
      <c r="K149" s="8">
        <f t="shared" si="44"/>
        <v>2.4318493822318001</v>
      </c>
      <c r="L149" s="7">
        <v>82.64</v>
      </c>
      <c r="M149" s="8">
        <f t="shared" si="45"/>
        <v>-9.6711798839456353E-2</v>
      </c>
      <c r="N149" s="7">
        <v>93.25</v>
      </c>
      <c r="O149" s="8">
        <f t="shared" si="46"/>
        <v>-1.1449167815117125</v>
      </c>
      <c r="P149" s="7">
        <v>87.58</v>
      </c>
      <c r="Q149" s="8">
        <f t="shared" si="47"/>
        <v>1.3188338732068494</v>
      </c>
      <c r="R149" s="7">
        <v>124.57</v>
      </c>
      <c r="S149" s="8">
        <f t="shared" si="48"/>
        <v>1.590278910455055</v>
      </c>
      <c r="T149" s="7">
        <v>95.68</v>
      </c>
      <c r="U149" s="8">
        <f t="shared" si="49"/>
        <v>-0.43704474505721902</v>
      </c>
      <c r="V149" s="7">
        <v>115.04</v>
      </c>
      <c r="W149" s="8">
        <f t="shared" si="50"/>
        <v>0.97428245413850556</v>
      </c>
      <c r="X149" s="7">
        <v>84.78</v>
      </c>
      <c r="Y149" s="8">
        <f t="shared" si="51"/>
        <v>1.7034548944337833</v>
      </c>
      <c r="Z149" s="7">
        <v>98.05</v>
      </c>
      <c r="AA149" s="8">
        <f t="shared" si="52"/>
        <v>4.0812162024275116E-2</v>
      </c>
      <c r="AB149" s="7">
        <v>83</v>
      </c>
      <c r="AC149" s="8">
        <f t="shared" si="53"/>
        <v>-0.10831628354796413</v>
      </c>
      <c r="AD149" s="7">
        <v>96.61</v>
      </c>
      <c r="AE149" s="8">
        <f t="shared" si="54"/>
        <v>-0.48413679439637292</v>
      </c>
      <c r="AF149" s="7">
        <v>90.42</v>
      </c>
      <c r="AG149" s="8">
        <f t="shared" si="55"/>
        <v>0.9377093101138686</v>
      </c>
      <c r="AH149" s="7">
        <v>103.14</v>
      </c>
      <c r="AI149" s="8">
        <f t="shared" si="56"/>
        <v>4.1082063187645179</v>
      </c>
      <c r="AJ149" s="7">
        <v>86.36</v>
      </c>
      <c r="AK149" s="8">
        <f t="shared" si="57"/>
        <v>-0.51837345927888823</v>
      </c>
      <c r="AL149" s="7">
        <v>95.02</v>
      </c>
      <c r="AM149" s="8">
        <f t="shared" si="58"/>
        <v>0.16866961838498479</v>
      </c>
      <c r="AN149" s="7">
        <v>88.07</v>
      </c>
      <c r="AO149" s="8">
        <f t="shared" si="59"/>
        <v>0.74353694806679416</v>
      </c>
    </row>
    <row r="150" spans="1:41" x14ac:dyDescent="0.2">
      <c r="A150" s="11">
        <v>38748</v>
      </c>
      <c r="B150" s="7">
        <v>102.42</v>
      </c>
      <c r="C150" s="8">
        <f t="shared" si="40"/>
        <v>-0.26292725679228363</v>
      </c>
      <c r="D150" s="7">
        <v>116.53</v>
      </c>
      <c r="E150" s="8">
        <f t="shared" si="41"/>
        <v>-1.819866880107841</v>
      </c>
      <c r="F150" s="7">
        <v>75.260000000000005</v>
      </c>
      <c r="G150" s="8">
        <f t="shared" si="42"/>
        <v>-0.4497354497354355</v>
      </c>
      <c r="H150" s="7">
        <v>84.59</v>
      </c>
      <c r="I150" s="8">
        <f t="shared" si="43"/>
        <v>1.1116423619411988</v>
      </c>
      <c r="J150" s="7">
        <v>100.98</v>
      </c>
      <c r="K150" s="8">
        <f t="shared" si="44"/>
        <v>-3.3314187248707543</v>
      </c>
      <c r="L150" s="7">
        <v>82.21</v>
      </c>
      <c r="M150" s="8">
        <f t="shared" si="45"/>
        <v>-0.52032913843176043</v>
      </c>
      <c r="N150" s="7">
        <v>94.98</v>
      </c>
      <c r="O150" s="8">
        <f t="shared" si="46"/>
        <v>1.8552278820375376</v>
      </c>
      <c r="P150" s="7">
        <v>90.36</v>
      </c>
      <c r="Q150" s="8">
        <f t="shared" si="47"/>
        <v>3.1742406942224264</v>
      </c>
      <c r="R150" s="7">
        <v>127.79</v>
      </c>
      <c r="S150" s="8">
        <f t="shared" si="48"/>
        <v>2.5848920285783201</v>
      </c>
      <c r="T150" s="7">
        <v>94.69</v>
      </c>
      <c r="U150" s="8">
        <f t="shared" si="49"/>
        <v>-1.0346989966555278</v>
      </c>
      <c r="V150" s="7">
        <v>115.15</v>
      </c>
      <c r="W150" s="8">
        <f t="shared" si="50"/>
        <v>9.5618915159943876E-2</v>
      </c>
      <c r="X150" s="7">
        <v>85.3</v>
      </c>
      <c r="Y150" s="8">
        <f t="shared" si="51"/>
        <v>0.61335220570888893</v>
      </c>
      <c r="Z150" s="7">
        <v>99.73</v>
      </c>
      <c r="AA150" s="8">
        <f t="shared" si="52"/>
        <v>1.7134115247322865</v>
      </c>
      <c r="AB150" s="7">
        <v>84.8</v>
      </c>
      <c r="AC150" s="8">
        <f t="shared" si="53"/>
        <v>2.168674698795177</v>
      </c>
      <c r="AD150" s="7">
        <v>95</v>
      </c>
      <c r="AE150" s="8">
        <f t="shared" si="54"/>
        <v>-1.6664941517441252</v>
      </c>
      <c r="AF150" s="7">
        <v>90.66</v>
      </c>
      <c r="AG150" s="8">
        <f t="shared" si="55"/>
        <v>0.26542800265427435</v>
      </c>
      <c r="AH150" s="7">
        <v>106.52</v>
      </c>
      <c r="AI150" s="8">
        <f t="shared" si="56"/>
        <v>3.2770990886174087</v>
      </c>
      <c r="AJ150" s="7">
        <v>87.95</v>
      </c>
      <c r="AK150" s="8">
        <f t="shared" si="57"/>
        <v>1.8411301528485449</v>
      </c>
      <c r="AL150" s="7">
        <v>95.23</v>
      </c>
      <c r="AM150" s="8">
        <f t="shared" si="58"/>
        <v>0.22100610397811823</v>
      </c>
      <c r="AN150" s="7">
        <v>87.74</v>
      </c>
      <c r="AO150" s="8">
        <f t="shared" si="59"/>
        <v>-0.374701941637332</v>
      </c>
    </row>
    <row r="151" spans="1:41" x14ac:dyDescent="0.2">
      <c r="A151" s="11">
        <v>38776</v>
      </c>
      <c r="B151" s="7">
        <v>102.4</v>
      </c>
      <c r="C151" s="8">
        <f t="shared" si="40"/>
        <v>-1.9527436047643058E-2</v>
      </c>
      <c r="D151" s="7">
        <v>114.96</v>
      </c>
      <c r="E151" s="8">
        <f t="shared" si="41"/>
        <v>-1.347292542692875</v>
      </c>
      <c r="F151" s="7">
        <v>79.599999999999994</v>
      </c>
      <c r="G151" s="8">
        <f t="shared" si="42"/>
        <v>5.7666755248471819</v>
      </c>
      <c r="H151" s="7">
        <v>86.27</v>
      </c>
      <c r="I151" s="8">
        <f t="shared" si="43"/>
        <v>1.9860503605627053</v>
      </c>
      <c r="J151" s="7">
        <v>100.2</v>
      </c>
      <c r="K151" s="8">
        <f t="shared" si="44"/>
        <v>-0.77243018419489118</v>
      </c>
      <c r="L151" s="7">
        <v>83.02</v>
      </c>
      <c r="M151" s="8">
        <f t="shared" si="45"/>
        <v>0.98528159591290876</v>
      </c>
      <c r="N151" s="7">
        <v>95.16</v>
      </c>
      <c r="O151" s="8">
        <f t="shared" si="46"/>
        <v>0.18951358180668837</v>
      </c>
      <c r="P151" s="7">
        <v>93.25</v>
      </c>
      <c r="Q151" s="8">
        <f t="shared" si="47"/>
        <v>3.1983178397521033</v>
      </c>
      <c r="R151" s="7">
        <v>130.53</v>
      </c>
      <c r="S151" s="8">
        <f t="shared" si="48"/>
        <v>2.1441427341732489</v>
      </c>
      <c r="T151" s="7">
        <v>95.55</v>
      </c>
      <c r="U151" s="8">
        <f t="shared" si="49"/>
        <v>0.90822684549582788</v>
      </c>
      <c r="V151" s="7">
        <v>115.9</v>
      </c>
      <c r="W151" s="8">
        <f t="shared" si="50"/>
        <v>0.65132435953104639</v>
      </c>
      <c r="X151" s="7">
        <v>87.48</v>
      </c>
      <c r="Y151" s="8">
        <f t="shared" si="51"/>
        <v>2.5556858147714032</v>
      </c>
      <c r="Z151" s="7">
        <v>102.15</v>
      </c>
      <c r="AA151" s="8">
        <f t="shared" si="52"/>
        <v>2.4265516895618187</v>
      </c>
      <c r="AB151" s="7">
        <v>87.08</v>
      </c>
      <c r="AC151" s="8">
        <f t="shared" si="53"/>
        <v>2.6886792452830202</v>
      </c>
      <c r="AD151" s="7">
        <v>95.24</v>
      </c>
      <c r="AE151" s="8">
        <f t="shared" si="54"/>
        <v>0.25263157894736304</v>
      </c>
      <c r="AF151" s="7">
        <v>90.99</v>
      </c>
      <c r="AG151" s="8">
        <f t="shared" si="55"/>
        <v>0.36399735274652362</v>
      </c>
      <c r="AH151" s="7">
        <v>106.61</v>
      </c>
      <c r="AI151" s="8">
        <f t="shared" si="56"/>
        <v>8.4491175366131641E-2</v>
      </c>
      <c r="AJ151" s="7">
        <v>88.83</v>
      </c>
      <c r="AK151" s="8">
        <f t="shared" si="57"/>
        <v>1.0005685048322859</v>
      </c>
      <c r="AL151" s="7">
        <v>96.45</v>
      </c>
      <c r="AM151" s="8">
        <f t="shared" si="58"/>
        <v>1.2811088942560105</v>
      </c>
      <c r="AN151" s="7">
        <v>86.73</v>
      </c>
      <c r="AO151" s="8">
        <f t="shared" si="59"/>
        <v>-1.1511283337132334</v>
      </c>
    </row>
    <row r="152" spans="1:41" x14ac:dyDescent="0.2">
      <c r="A152" s="11">
        <v>38807</v>
      </c>
      <c r="B152" s="7">
        <v>101.56</v>
      </c>
      <c r="C152" s="8">
        <f t="shared" si="40"/>
        <v>-0.82031250000000333</v>
      </c>
      <c r="D152" s="7">
        <v>115.57</v>
      </c>
      <c r="E152" s="8">
        <f t="shared" si="41"/>
        <v>0.53061934585942894</v>
      </c>
      <c r="F152" s="7">
        <v>79.88</v>
      </c>
      <c r="G152" s="8">
        <f t="shared" si="42"/>
        <v>0.35175879396985071</v>
      </c>
      <c r="H152" s="7">
        <v>86.55</v>
      </c>
      <c r="I152" s="8">
        <f t="shared" si="43"/>
        <v>0.32456242030833565</v>
      </c>
      <c r="J152" s="7">
        <v>99.88</v>
      </c>
      <c r="K152" s="8">
        <f t="shared" si="44"/>
        <v>-0.31936127744511711</v>
      </c>
      <c r="L152" s="7">
        <v>83.12</v>
      </c>
      <c r="M152" s="8">
        <f t="shared" si="45"/>
        <v>0.12045290291497052</v>
      </c>
      <c r="N152" s="7">
        <v>94.61</v>
      </c>
      <c r="O152" s="8">
        <f t="shared" si="46"/>
        <v>-0.57797393862967339</v>
      </c>
      <c r="P152" s="7">
        <v>93.87</v>
      </c>
      <c r="Q152" s="8">
        <f t="shared" si="47"/>
        <v>0.6648793565683695</v>
      </c>
      <c r="R152" s="7">
        <v>130.35</v>
      </c>
      <c r="S152" s="8">
        <f t="shared" si="48"/>
        <v>-0.13789933348656003</v>
      </c>
      <c r="T152" s="7">
        <v>97.18</v>
      </c>
      <c r="U152" s="8">
        <f t="shared" si="49"/>
        <v>1.7059131344845733</v>
      </c>
      <c r="V152" s="7">
        <v>112.75</v>
      </c>
      <c r="W152" s="8">
        <f t="shared" si="50"/>
        <v>-2.7178602243313246</v>
      </c>
      <c r="X152" s="7">
        <v>88.39</v>
      </c>
      <c r="Y152" s="8">
        <f t="shared" si="51"/>
        <v>1.0402377686328264</v>
      </c>
      <c r="Z152" s="7">
        <v>103.48</v>
      </c>
      <c r="AA152" s="8">
        <f t="shared" si="52"/>
        <v>1.302006852667644</v>
      </c>
      <c r="AB152" s="7">
        <v>88.41</v>
      </c>
      <c r="AC152" s="8">
        <f t="shared" si="53"/>
        <v>1.527331189710609</v>
      </c>
      <c r="AD152" s="7">
        <v>95.29</v>
      </c>
      <c r="AE152" s="8">
        <f t="shared" si="54"/>
        <v>5.2498950021011521E-2</v>
      </c>
      <c r="AF152" s="7">
        <v>90.7</v>
      </c>
      <c r="AG152" s="8">
        <f t="shared" si="55"/>
        <v>-0.31871634245520614</v>
      </c>
      <c r="AH152" s="7">
        <v>104.45</v>
      </c>
      <c r="AI152" s="8">
        <f t="shared" si="56"/>
        <v>-2.0260763530625612</v>
      </c>
      <c r="AJ152" s="7">
        <v>90.46</v>
      </c>
      <c r="AK152" s="8">
        <f t="shared" si="57"/>
        <v>1.8349656647528936</v>
      </c>
      <c r="AL152" s="7">
        <v>95.27</v>
      </c>
      <c r="AM152" s="8">
        <f t="shared" si="58"/>
        <v>-1.2234318299637188</v>
      </c>
      <c r="AN152" s="7">
        <v>87.26</v>
      </c>
      <c r="AO152" s="8">
        <f t="shared" si="59"/>
        <v>0.61109189438487388</v>
      </c>
    </row>
    <row r="153" spans="1:41" x14ac:dyDescent="0.2">
      <c r="A153" s="11">
        <v>38837</v>
      </c>
      <c r="B153" s="7">
        <v>101.7</v>
      </c>
      <c r="C153" s="8">
        <f t="shared" si="40"/>
        <v>0.13784954706577449</v>
      </c>
      <c r="D153" s="7">
        <v>115.48</v>
      </c>
      <c r="E153" s="8">
        <f t="shared" si="41"/>
        <v>-7.7874881024477982E-2</v>
      </c>
      <c r="F153" s="7">
        <v>79.790000000000006</v>
      </c>
      <c r="G153" s="8">
        <f t="shared" si="42"/>
        <v>-0.11266900350524436</v>
      </c>
      <c r="H153" s="7">
        <v>86.63</v>
      </c>
      <c r="I153" s="8">
        <f t="shared" si="43"/>
        <v>9.2432120161754242E-2</v>
      </c>
      <c r="J153" s="7">
        <v>101.38</v>
      </c>
      <c r="K153" s="8">
        <f t="shared" si="44"/>
        <v>1.5018021625951143</v>
      </c>
      <c r="L153" s="7">
        <v>80.06</v>
      </c>
      <c r="M153" s="8">
        <f t="shared" si="45"/>
        <v>-3.6814244465832555</v>
      </c>
      <c r="N153" s="7">
        <v>93.92</v>
      </c>
      <c r="O153" s="8">
        <f t="shared" si="46"/>
        <v>-0.72930979811858976</v>
      </c>
      <c r="P153" s="7">
        <v>94.94</v>
      </c>
      <c r="Q153" s="8">
        <f t="shared" si="47"/>
        <v>1.1398742942367031</v>
      </c>
      <c r="R153" s="7">
        <v>131.69999999999999</v>
      </c>
      <c r="S153" s="8">
        <f t="shared" si="48"/>
        <v>1.0356731875719174</v>
      </c>
      <c r="T153" s="7">
        <v>96.91</v>
      </c>
      <c r="U153" s="8">
        <f t="shared" si="49"/>
        <v>-0.27783494546203974</v>
      </c>
      <c r="V153" s="7">
        <v>108.76</v>
      </c>
      <c r="W153" s="8">
        <f t="shared" si="50"/>
        <v>-3.5388026607538761</v>
      </c>
      <c r="X153" s="7">
        <v>86.96</v>
      </c>
      <c r="Y153" s="8">
        <f t="shared" si="51"/>
        <v>-1.6178300712750389</v>
      </c>
      <c r="Z153" s="7">
        <v>104.14</v>
      </c>
      <c r="AA153" s="8">
        <f t="shared" si="52"/>
        <v>0.63780440664862448</v>
      </c>
      <c r="AB153" s="7">
        <v>88.04</v>
      </c>
      <c r="AC153" s="8">
        <f t="shared" si="53"/>
        <v>-0.41850469403912499</v>
      </c>
      <c r="AD153" s="7">
        <v>93.83</v>
      </c>
      <c r="AE153" s="8">
        <f t="shared" si="54"/>
        <v>-1.5321649700913085</v>
      </c>
      <c r="AF153" s="7">
        <v>91.07</v>
      </c>
      <c r="AG153" s="8">
        <f t="shared" si="55"/>
        <v>0.40793825799337413</v>
      </c>
      <c r="AH153" s="7">
        <v>106.06</v>
      </c>
      <c r="AI153" s="8">
        <f t="shared" si="56"/>
        <v>1.5414073719482999</v>
      </c>
      <c r="AJ153" s="7">
        <v>92.71</v>
      </c>
      <c r="AK153" s="8">
        <f t="shared" si="57"/>
        <v>2.4872871987618836</v>
      </c>
      <c r="AL153" s="7">
        <v>94.69</v>
      </c>
      <c r="AM153" s="8">
        <f t="shared" si="58"/>
        <v>-0.60879605332213538</v>
      </c>
      <c r="AN153" s="7">
        <v>87.34</v>
      </c>
      <c r="AO153" s="8">
        <f t="shared" si="59"/>
        <v>9.1680036672012716E-2</v>
      </c>
    </row>
    <row r="154" spans="1:41" x14ac:dyDescent="0.2">
      <c r="A154" s="11">
        <v>38868</v>
      </c>
      <c r="B154" s="7">
        <v>99.87</v>
      </c>
      <c r="C154" s="8">
        <f t="shared" si="40"/>
        <v>-1.7994100294985234</v>
      </c>
      <c r="D154" s="7">
        <v>115.91</v>
      </c>
      <c r="E154" s="8">
        <f t="shared" si="41"/>
        <v>0.37235885001731261</v>
      </c>
      <c r="F154" s="7">
        <v>76.75</v>
      </c>
      <c r="G154" s="8">
        <f t="shared" si="42"/>
        <v>-3.8100012532898937</v>
      </c>
      <c r="H154" s="7">
        <v>87.55</v>
      </c>
      <c r="I154" s="8">
        <f t="shared" si="43"/>
        <v>1.061987764054025</v>
      </c>
      <c r="J154" s="7">
        <v>99.29</v>
      </c>
      <c r="K154" s="8">
        <f t="shared" si="44"/>
        <v>-2.0615506016965766</v>
      </c>
      <c r="L154" s="7">
        <v>76.58</v>
      </c>
      <c r="M154" s="8">
        <f t="shared" si="45"/>
        <v>-4.3467399450412243</v>
      </c>
      <c r="N154" s="7">
        <v>91.84</v>
      </c>
      <c r="O154" s="8">
        <f t="shared" si="46"/>
        <v>-2.2146507666098789</v>
      </c>
      <c r="P154" s="7">
        <v>92.16</v>
      </c>
      <c r="Q154" s="8">
        <f t="shared" si="47"/>
        <v>-2.9281651569412275</v>
      </c>
      <c r="R154" s="7">
        <v>130.94999999999999</v>
      </c>
      <c r="S154" s="8">
        <f t="shared" si="48"/>
        <v>-0.56947608200455579</v>
      </c>
      <c r="T154" s="7">
        <v>96.5</v>
      </c>
      <c r="U154" s="8">
        <f t="shared" si="49"/>
        <v>-0.42307295428747971</v>
      </c>
      <c r="V154" s="7">
        <v>106.34</v>
      </c>
      <c r="W154" s="8">
        <f t="shared" si="50"/>
        <v>-2.2250827510114028</v>
      </c>
      <c r="X154" s="7">
        <v>83.94</v>
      </c>
      <c r="Y154" s="8">
        <f t="shared" si="51"/>
        <v>-3.4728610855565738</v>
      </c>
      <c r="Z154" s="7">
        <v>104.92</v>
      </c>
      <c r="AA154" s="8">
        <f t="shared" si="52"/>
        <v>0.74899174188592388</v>
      </c>
      <c r="AB154" s="7">
        <v>87.35</v>
      </c>
      <c r="AC154" s="8">
        <f t="shared" si="53"/>
        <v>-0.78373466606089492</v>
      </c>
      <c r="AD154" s="7">
        <v>91.36</v>
      </c>
      <c r="AE154" s="8">
        <f t="shared" si="54"/>
        <v>-2.6324203346477661</v>
      </c>
      <c r="AF154" s="7">
        <v>90.61</v>
      </c>
      <c r="AG154" s="8">
        <f t="shared" si="55"/>
        <v>-0.50510596244646289</v>
      </c>
      <c r="AH154" s="7">
        <v>99.6</v>
      </c>
      <c r="AI154" s="8">
        <f t="shared" si="56"/>
        <v>-6.0908919479539954</v>
      </c>
      <c r="AJ154" s="7">
        <v>91.19</v>
      </c>
      <c r="AK154" s="8">
        <f t="shared" si="57"/>
        <v>-1.6395210872613486</v>
      </c>
      <c r="AL154" s="7">
        <v>86.43</v>
      </c>
      <c r="AM154" s="8">
        <f t="shared" si="58"/>
        <v>-8.7232020276692275</v>
      </c>
      <c r="AN154" s="7">
        <v>88.09</v>
      </c>
      <c r="AO154" s="8">
        <f t="shared" si="59"/>
        <v>0.85871307533776053</v>
      </c>
    </row>
    <row r="155" spans="1:41" x14ac:dyDescent="0.2">
      <c r="A155" s="11">
        <v>38898</v>
      </c>
      <c r="B155" s="7">
        <v>99.1</v>
      </c>
      <c r="C155" s="8">
        <f t="shared" si="40"/>
        <v>-0.77100230299390227</v>
      </c>
      <c r="D155" s="7">
        <v>117.76</v>
      </c>
      <c r="E155" s="8">
        <f t="shared" si="41"/>
        <v>1.5960659132085313</v>
      </c>
      <c r="F155" s="7">
        <v>74.59</v>
      </c>
      <c r="G155" s="8">
        <f t="shared" si="42"/>
        <v>-2.8143322475569987</v>
      </c>
      <c r="H155" s="7">
        <v>86.95</v>
      </c>
      <c r="I155" s="8">
        <f t="shared" si="43"/>
        <v>-0.6853226727584173</v>
      </c>
      <c r="J155" s="7">
        <v>97.02</v>
      </c>
      <c r="K155" s="8">
        <f t="shared" si="44"/>
        <v>-2.2862322489676807</v>
      </c>
      <c r="L155" s="7">
        <v>73.58</v>
      </c>
      <c r="M155" s="8">
        <f t="shared" si="45"/>
        <v>-3.9174719247845395</v>
      </c>
      <c r="N155" s="7">
        <v>92.36</v>
      </c>
      <c r="O155" s="8">
        <f t="shared" si="46"/>
        <v>0.56620209059233007</v>
      </c>
      <c r="P155" s="7">
        <v>90.41</v>
      </c>
      <c r="Q155" s="8">
        <f t="shared" si="47"/>
        <v>-1.8988715277777779</v>
      </c>
      <c r="R155" s="7">
        <v>130.46</v>
      </c>
      <c r="S155" s="8">
        <f t="shared" si="48"/>
        <v>-0.3741886216112873</v>
      </c>
      <c r="T155" s="7">
        <v>96.51</v>
      </c>
      <c r="U155" s="8">
        <f t="shared" si="49"/>
        <v>1.0362694300523436E-2</v>
      </c>
      <c r="V155" s="7">
        <v>104.06</v>
      </c>
      <c r="W155" s="8">
        <f t="shared" si="50"/>
        <v>-2.1440662027459103</v>
      </c>
      <c r="X155" s="7">
        <v>83.87</v>
      </c>
      <c r="Y155" s="8">
        <f t="shared" si="51"/>
        <v>-8.3392899690246824E-2</v>
      </c>
      <c r="Z155" s="7">
        <v>104.47</v>
      </c>
      <c r="AA155" s="8">
        <f t="shared" si="52"/>
        <v>-0.42889820815859969</v>
      </c>
      <c r="AB155" s="7">
        <v>88.99</v>
      </c>
      <c r="AC155" s="8">
        <f t="shared" si="53"/>
        <v>1.8775042930738415</v>
      </c>
      <c r="AD155" s="7">
        <v>92.51</v>
      </c>
      <c r="AE155" s="8">
        <f t="shared" si="54"/>
        <v>1.2587565674255754</v>
      </c>
      <c r="AF155" s="7">
        <v>90.25</v>
      </c>
      <c r="AG155" s="8">
        <f t="shared" si="55"/>
        <v>-0.39730714049221877</v>
      </c>
      <c r="AH155" s="7">
        <v>91.89</v>
      </c>
      <c r="AI155" s="8">
        <f t="shared" si="56"/>
        <v>-7.7409638554216817</v>
      </c>
      <c r="AJ155" s="7">
        <v>91.63</v>
      </c>
      <c r="AK155" s="8">
        <f t="shared" si="57"/>
        <v>0.4825090470446296</v>
      </c>
      <c r="AL155" s="7">
        <v>78.8</v>
      </c>
      <c r="AM155" s="8">
        <f t="shared" si="58"/>
        <v>-8.8279532569709698</v>
      </c>
      <c r="AN155" s="7">
        <v>91.15</v>
      </c>
      <c r="AO155" s="8">
        <f t="shared" si="59"/>
        <v>3.4737200590305393</v>
      </c>
    </row>
    <row r="156" spans="1:41" x14ac:dyDescent="0.2">
      <c r="A156" s="11">
        <v>38929</v>
      </c>
      <c r="B156" s="7">
        <v>98.16</v>
      </c>
      <c r="C156" s="8">
        <f t="shared" si="40"/>
        <v>-0.948536831483348</v>
      </c>
      <c r="D156" s="7">
        <v>116.86</v>
      </c>
      <c r="E156" s="8">
        <f t="shared" si="41"/>
        <v>-0.76426630434783083</v>
      </c>
      <c r="F156" s="7">
        <v>76.67</v>
      </c>
      <c r="G156" s="8">
        <f t="shared" si="42"/>
        <v>2.7885775573133107</v>
      </c>
      <c r="H156" s="7">
        <v>86.43</v>
      </c>
      <c r="I156" s="8">
        <f t="shared" si="43"/>
        <v>-0.59804485336399771</v>
      </c>
      <c r="J156" s="7">
        <v>97.34</v>
      </c>
      <c r="K156" s="8">
        <f t="shared" si="44"/>
        <v>0.32982890125748032</v>
      </c>
      <c r="L156" s="7">
        <v>74.38</v>
      </c>
      <c r="M156" s="8">
        <f t="shared" si="45"/>
        <v>1.087251970644193</v>
      </c>
      <c r="N156" s="7">
        <v>91.89</v>
      </c>
      <c r="O156" s="8">
        <f t="shared" si="46"/>
        <v>-0.50887830229536468</v>
      </c>
      <c r="P156" s="7">
        <v>92.92</v>
      </c>
      <c r="Q156" s="8">
        <f t="shared" si="47"/>
        <v>2.776241566198435</v>
      </c>
      <c r="R156" s="7">
        <v>131.47</v>
      </c>
      <c r="S156" s="8">
        <f t="shared" si="48"/>
        <v>0.77418365782614662</v>
      </c>
      <c r="T156" s="7">
        <v>96.23</v>
      </c>
      <c r="U156" s="8">
        <f t="shared" si="49"/>
        <v>-0.29012537560874641</v>
      </c>
      <c r="V156" s="7">
        <v>107.94</v>
      </c>
      <c r="W156" s="8">
        <f t="shared" si="50"/>
        <v>3.728618104939454</v>
      </c>
      <c r="X156" s="7">
        <v>85.48</v>
      </c>
      <c r="Y156" s="8">
        <f t="shared" si="51"/>
        <v>1.9196375342792411</v>
      </c>
      <c r="Z156" s="7">
        <v>104.02</v>
      </c>
      <c r="AA156" s="8">
        <f t="shared" si="52"/>
        <v>-0.43074566861300168</v>
      </c>
      <c r="AB156" s="7">
        <v>89.68</v>
      </c>
      <c r="AC156" s="8">
        <f t="shared" si="53"/>
        <v>0.77536801887853912</v>
      </c>
      <c r="AD156" s="7">
        <v>92.68</v>
      </c>
      <c r="AE156" s="8">
        <f t="shared" si="54"/>
        <v>0.1837639174143354</v>
      </c>
      <c r="AF156" s="7">
        <v>91.15</v>
      </c>
      <c r="AG156" s="8">
        <f t="shared" si="55"/>
        <v>0.99722991689751328</v>
      </c>
      <c r="AH156" s="7">
        <v>91.4</v>
      </c>
      <c r="AI156" s="8">
        <f t="shared" si="56"/>
        <v>-0.5332462727173739</v>
      </c>
      <c r="AJ156" s="7">
        <v>92.54</v>
      </c>
      <c r="AK156" s="8">
        <f t="shared" si="57"/>
        <v>0.99312452253629901</v>
      </c>
      <c r="AL156" s="7">
        <v>81.77</v>
      </c>
      <c r="AM156" s="8">
        <f t="shared" si="58"/>
        <v>3.7690355329949221</v>
      </c>
      <c r="AN156" s="7">
        <v>92.41</v>
      </c>
      <c r="AO156" s="8">
        <f t="shared" si="59"/>
        <v>1.3823368074602205</v>
      </c>
    </row>
    <row r="157" spans="1:41" x14ac:dyDescent="0.2">
      <c r="A157" s="11">
        <v>38960</v>
      </c>
      <c r="B157" s="7">
        <v>99.31</v>
      </c>
      <c r="C157" s="8">
        <f t="shared" si="40"/>
        <v>1.1715566422167949</v>
      </c>
      <c r="D157" s="7">
        <v>116.43</v>
      </c>
      <c r="E157" s="8">
        <f t="shared" si="41"/>
        <v>-0.36796166352900272</v>
      </c>
      <c r="F157" s="7">
        <v>77.23</v>
      </c>
      <c r="G157" s="8">
        <f t="shared" si="42"/>
        <v>0.73040302595539619</v>
      </c>
      <c r="H157" s="7">
        <v>85.8</v>
      </c>
      <c r="I157" s="8">
        <f t="shared" si="43"/>
        <v>-0.72891357167651238</v>
      </c>
      <c r="J157" s="7">
        <v>97.19</v>
      </c>
      <c r="K157" s="8">
        <f t="shared" si="44"/>
        <v>-0.15409903431272415</v>
      </c>
      <c r="L157" s="7">
        <v>77.86</v>
      </c>
      <c r="M157" s="8">
        <f t="shared" si="45"/>
        <v>4.6786770637268136</v>
      </c>
      <c r="N157" s="7">
        <v>91.57</v>
      </c>
      <c r="O157" s="8">
        <f t="shared" si="46"/>
        <v>-0.34824246381543955</v>
      </c>
      <c r="P157" s="7">
        <v>93.05</v>
      </c>
      <c r="Q157" s="8">
        <f t="shared" si="47"/>
        <v>0.13990529487730891</v>
      </c>
      <c r="R157" s="7">
        <v>129.9</v>
      </c>
      <c r="S157" s="8">
        <f t="shared" si="48"/>
        <v>-1.194188788316721</v>
      </c>
      <c r="T157" s="7">
        <v>95.38</v>
      </c>
      <c r="U157" s="8">
        <f t="shared" si="49"/>
        <v>-0.8833004260625672</v>
      </c>
      <c r="V157" s="7">
        <v>109.09</v>
      </c>
      <c r="W157" s="8">
        <f t="shared" si="50"/>
        <v>1.0654067074300591</v>
      </c>
      <c r="X157" s="7">
        <v>86.95</v>
      </c>
      <c r="Y157" s="8">
        <f t="shared" si="51"/>
        <v>1.7197005147402886</v>
      </c>
      <c r="Z157" s="7">
        <v>104.82</v>
      </c>
      <c r="AA157" s="8">
        <f t="shared" si="52"/>
        <v>0.76908286867909748</v>
      </c>
      <c r="AB157" s="7">
        <v>89.41</v>
      </c>
      <c r="AC157" s="8">
        <f t="shared" si="53"/>
        <v>-0.30107047279216126</v>
      </c>
      <c r="AD157" s="7">
        <v>91.98</v>
      </c>
      <c r="AE157" s="8">
        <f t="shared" si="54"/>
        <v>-0.75528700906344715</v>
      </c>
      <c r="AF157" s="7">
        <v>91.18</v>
      </c>
      <c r="AG157" s="8">
        <f t="shared" si="55"/>
        <v>3.291278113000673E-2</v>
      </c>
      <c r="AH157" s="7">
        <v>93.1</v>
      </c>
      <c r="AI157" s="8">
        <f t="shared" si="56"/>
        <v>1.8599562363238387</v>
      </c>
      <c r="AJ157" s="7">
        <v>92.91</v>
      </c>
      <c r="AK157" s="8">
        <f t="shared" si="57"/>
        <v>0.39982710179380843</v>
      </c>
      <c r="AL157" s="7">
        <v>85.3</v>
      </c>
      <c r="AM157" s="8">
        <f t="shared" si="58"/>
        <v>4.3169866699278474</v>
      </c>
      <c r="AN157" s="7">
        <v>93.33</v>
      </c>
      <c r="AO157" s="8">
        <f t="shared" si="59"/>
        <v>0.99556325073044227</v>
      </c>
    </row>
    <row r="158" spans="1:41" x14ac:dyDescent="0.2">
      <c r="A158" s="11">
        <v>38990</v>
      </c>
      <c r="B158" s="7">
        <v>100.8</v>
      </c>
      <c r="C158" s="8">
        <f t="shared" si="40"/>
        <v>1.5003524317792718</v>
      </c>
      <c r="D158" s="7">
        <v>116.93</v>
      </c>
      <c r="E158" s="8">
        <f t="shared" si="41"/>
        <v>0.42944258352658243</v>
      </c>
      <c r="F158" s="7">
        <v>77.19</v>
      </c>
      <c r="G158" s="8">
        <f t="shared" si="42"/>
        <v>-5.1793344555232747E-2</v>
      </c>
      <c r="H158" s="7">
        <v>85.79</v>
      </c>
      <c r="I158" s="8">
        <f t="shared" si="43"/>
        <v>-1.1655011655001055E-2</v>
      </c>
      <c r="J158" s="7">
        <v>97.33</v>
      </c>
      <c r="K158" s="8">
        <f t="shared" si="44"/>
        <v>0.14404774153719577</v>
      </c>
      <c r="L158" s="7">
        <v>77.69</v>
      </c>
      <c r="M158" s="8">
        <f t="shared" si="45"/>
        <v>-0.21834061135371399</v>
      </c>
      <c r="N158" s="7">
        <v>93.21</v>
      </c>
      <c r="O158" s="8">
        <f t="shared" si="46"/>
        <v>1.7909795784645632</v>
      </c>
      <c r="P158" s="7">
        <v>92.99</v>
      </c>
      <c r="Q158" s="8">
        <f t="shared" si="47"/>
        <v>-6.4481461579798255E-2</v>
      </c>
      <c r="R158" s="7">
        <v>131.51</v>
      </c>
      <c r="S158" s="8">
        <f t="shared" si="48"/>
        <v>1.2394149345650387</v>
      </c>
      <c r="T158" s="7">
        <v>95.82</v>
      </c>
      <c r="U158" s="8">
        <f t="shared" si="49"/>
        <v>0.46131264416019896</v>
      </c>
      <c r="V158" s="7">
        <v>109.49</v>
      </c>
      <c r="W158" s="8">
        <f t="shared" si="50"/>
        <v>0.36666972224767758</v>
      </c>
      <c r="X158" s="7">
        <v>88.88</v>
      </c>
      <c r="Y158" s="8">
        <f t="shared" si="51"/>
        <v>2.2196664749856154</v>
      </c>
      <c r="Z158" s="7">
        <v>104.55</v>
      </c>
      <c r="AA158" s="8">
        <f t="shared" si="52"/>
        <v>-0.25758443045219998</v>
      </c>
      <c r="AB158" s="7">
        <v>89.78</v>
      </c>
      <c r="AC158" s="8">
        <f t="shared" si="53"/>
        <v>0.41382395705178898</v>
      </c>
      <c r="AD158" s="7">
        <v>92.52</v>
      </c>
      <c r="AE158" s="8">
        <f t="shared" si="54"/>
        <v>0.58708414872797565</v>
      </c>
      <c r="AF158" s="7">
        <v>90.92</v>
      </c>
      <c r="AG158" s="8">
        <f t="shared" si="55"/>
        <v>-0.28515025224830565</v>
      </c>
      <c r="AH158" s="7">
        <v>87.51</v>
      </c>
      <c r="AI158" s="8">
        <f t="shared" si="56"/>
        <v>-6.0042964554242637</v>
      </c>
      <c r="AJ158" s="7">
        <v>93.34</v>
      </c>
      <c r="AK158" s="8">
        <f t="shared" si="57"/>
        <v>0.46281347540631451</v>
      </c>
      <c r="AL158" s="7">
        <v>85.81</v>
      </c>
      <c r="AM158" s="8">
        <f t="shared" si="58"/>
        <v>0.5978898007034058</v>
      </c>
      <c r="AN158" s="7">
        <v>95.39</v>
      </c>
      <c r="AO158" s="8">
        <f t="shared" si="59"/>
        <v>2.2072216864888055</v>
      </c>
    </row>
    <row r="159" spans="1:41" x14ac:dyDescent="0.2">
      <c r="A159" s="11">
        <v>39021</v>
      </c>
      <c r="B159" s="7">
        <v>102.02</v>
      </c>
      <c r="C159" s="8">
        <f t="shared" si="40"/>
        <v>1.2103174603174591</v>
      </c>
      <c r="D159" s="7">
        <v>117.67</v>
      </c>
      <c r="E159" s="8">
        <f t="shared" si="41"/>
        <v>0.63285726503035555</v>
      </c>
      <c r="F159" s="7">
        <v>78.260000000000005</v>
      </c>
      <c r="G159" s="8">
        <f t="shared" si="42"/>
        <v>1.386189920974229</v>
      </c>
      <c r="H159" s="7">
        <v>86.47</v>
      </c>
      <c r="I159" s="8">
        <f t="shared" si="43"/>
        <v>0.79263317402959843</v>
      </c>
      <c r="J159" s="7">
        <v>98.7</v>
      </c>
      <c r="K159" s="8">
        <f t="shared" si="44"/>
        <v>1.4075824514538215</v>
      </c>
      <c r="L159" s="7">
        <v>78.84</v>
      </c>
      <c r="M159" s="8">
        <f t="shared" si="45"/>
        <v>1.4802419873857713</v>
      </c>
      <c r="N159" s="7">
        <v>95.32</v>
      </c>
      <c r="O159" s="8">
        <f t="shared" si="46"/>
        <v>2.2637056109859452</v>
      </c>
      <c r="P159" s="7">
        <v>93.85</v>
      </c>
      <c r="Q159" s="8">
        <f t="shared" si="47"/>
        <v>0.92483062694913365</v>
      </c>
      <c r="R159" s="7">
        <v>131.44</v>
      </c>
      <c r="S159" s="8">
        <f t="shared" si="48"/>
        <v>-5.3227891415096332E-2</v>
      </c>
      <c r="T159" s="7">
        <v>95.95</v>
      </c>
      <c r="U159" s="8">
        <f t="shared" si="49"/>
        <v>0.1356710498852115</v>
      </c>
      <c r="V159" s="7">
        <v>111.28</v>
      </c>
      <c r="W159" s="8">
        <f t="shared" si="50"/>
        <v>1.6348524979450236</v>
      </c>
      <c r="X159" s="7">
        <v>90.09</v>
      </c>
      <c r="Y159" s="8">
        <f t="shared" si="51"/>
        <v>1.3613861386138704</v>
      </c>
      <c r="Z159" s="7">
        <v>104.53</v>
      </c>
      <c r="AA159" s="8">
        <f t="shared" si="52"/>
        <v>-1.9129603060732685E-2</v>
      </c>
      <c r="AB159" s="7">
        <v>90.11</v>
      </c>
      <c r="AC159" s="8">
        <f t="shared" si="53"/>
        <v>0.3675651592782338</v>
      </c>
      <c r="AD159" s="7">
        <v>93.44</v>
      </c>
      <c r="AE159" s="8">
        <f t="shared" si="54"/>
        <v>0.99437959360138528</v>
      </c>
      <c r="AF159" s="7">
        <v>91.63</v>
      </c>
      <c r="AG159" s="8">
        <f t="shared" si="55"/>
        <v>0.78090629124504363</v>
      </c>
      <c r="AH159" s="7">
        <v>85.56</v>
      </c>
      <c r="AI159" s="8">
        <f t="shared" si="56"/>
        <v>-2.2283167637984262</v>
      </c>
      <c r="AJ159" s="7">
        <v>94.38</v>
      </c>
      <c r="AK159" s="8">
        <f t="shared" si="57"/>
        <v>1.1142061281336963</v>
      </c>
      <c r="AL159" s="7">
        <v>87.53</v>
      </c>
      <c r="AM159" s="8">
        <f t="shared" si="58"/>
        <v>2.0044283882997305</v>
      </c>
      <c r="AN159" s="7">
        <v>96.1</v>
      </c>
      <c r="AO159" s="8">
        <f t="shared" si="59"/>
        <v>0.74431282105041807</v>
      </c>
    </row>
    <row r="160" spans="1:41" x14ac:dyDescent="0.2">
      <c r="A160" s="11">
        <v>39051</v>
      </c>
      <c r="B160" s="7">
        <v>100.33</v>
      </c>
      <c r="C160" s="8">
        <f t="shared" si="40"/>
        <v>-1.6565379337384805</v>
      </c>
      <c r="D160" s="7">
        <v>118.67</v>
      </c>
      <c r="E160" s="8">
        <f t="shared" si="41"/>
        <v>0.84983428231494851</v>
      </c>
      <c r="F160" s="7">
        <v>77.5</v>
      </c>
      <c r="G160" s="8">
        <f t="shared" si="42"/>
        <v>-0.97112190135446608</v>
      </c>
      <c r="H160" s="7">
        <v>87.64</v>
      </c>
      <c r="I160" s="8">
        <f t="shared" si="43"/>
        <v>1.3530704290505398</v>
      </c>
      <c r="J160" s="7">
        <v>98.1</v>
      </c>
      <c r="K160" s="8">
        <f t="shared" si="44"/>
        <v>-0.60790273556231866</v>
      </c>
      <c r="L160" s="7">
        <v>80.819999999999993</v>
      </c>
      <c r="M160" s="8">
        <f t="shared" si="45"/>
        <v>2.5114155251141423</v>
      </c>
      <c r="N160" s="7">
        <v>95.32</v>
      </c>
      <c r="O160" s="8">
        <f t="shared" si="46"/>
        <v>0</v>
      </c>
      <c r="P160" s="7">
        <v>93.39</v>
      </c>
      <c r="Q160" s="8">
        <f t="shared" si="47"/>
        <v>-0.49014384656365878</v>
      </c>
      <c r="R160" s="7">
        <v>131.76</v>
      </c>
      <c r="S160" s="8">
        <f t="shared" si="48"/>
        <v>0.24345709068776109</v>
      </c>
      <c r="T160" s="7">
        <v>96.15</v>
      </c>
      <c r="U160" s="8">
        <f t="shared" si="49"/>
        <v>0.20844189682126404</v>
      </c>
      <c r="V160" s="7">
        <v>111.22</v>
      </c>
      <c r="W160" s="8">
        <f t="shared" si="50"/>
        <v>-5.3918044572252223E-2</v>
      </c>
      <c r="X160" s="7">
        <v>89.61</v>
      </c>
      <c r="Y160" s="8">
        <f t="shared" si="51"/>
        <v>-0.53280053280053719</v>
      </c>
      <c r="Z160" s="7">
        <v>106.26</v>
      </c>
      <c r="AA160" s="8">
        <f t="shared" si="52"/>
        <v>1.6550272649000324</v>
      </c>
      <c r="AB160" s="7">
        <v>89.97</v>
      </c>
      <c r="AC160" s="8">
        <f t="shared" si="53"/>
        <v>-0.15536566418821504</v>
      </c>
      <c r="AD160" s="7">
        <v>92.58</v>
      </c>
      <c r="AE160" s="8">
        <f t="shared" si="54"/>
        <v>-0.9203767123287665</v>
      </c>
      <c r="AF160" s="7">
        <v>91.91</v>
      </c>
      <c r="AG160" s="8">
        <f t="shared" si="55"/>
        <v>0.30557677616501272</v>
      </c>
      <c r="AH160" s="7">
        <v>88.71</v>
      </c>
      <c r="AI160" s="8">
        <f t="shared" si="56"/>
        <v>3.6816269284712386</v>
      </c>
      <c r="AJ160" s="7">
        <v>95.31</v>
      </c>
      <c r="AK160" s="8">
        <f t="shared" si="57"/>
        <v>0.98537825810553814</v>
      </c>
      <c r="AL160" s="7">
        <v>88.27</v>
      </c>
      <c r="AM160" s="8">
        <f t="shared" si="58"/>
        <v>0.84542442591111033</v>
      </c>
      <c r="AN160" s="7">
        <v>96.39</v>
      </c>
      <c r="AO160" s="8">
        <f t="shared" si="59"/>
        <v>0.30176899063476198</v>
      </c>
    </row>
    <row r="161" spans="1:41" x14ac:dyDescent="0.2">
      <c r="A161" s="11">
        <v>39082</v>
      </c>
      <c r="B161" s="7">
        <v>99.44</v>
      </c>
      <c r="C161" s="8">
        <f t="shared" si="40"/>
        <v>-0.8870726602212704</v>
      </c>
      <c r="D161" s="7">
        <v>118.82</v>
      </c>
      <c r="E161" s="8">
        <f t="shared" si="41"/>
        <v>0.12640094379370648</v>
      </c>
      <c r="F161" s="7">
        <v>76.81</v>
      </c>
      <c r="G161" s="8">
        <f t="shared" si="42"/>
        <v>-0.89032258064515835</v>
      </c>
      <c r="H161" s="7">
        <v>88.56</v>
      </c>
      <c r="I161" s="8">
        <f t="shared" si="43"/>
        <v>1.0497489730716587</v>
      </c>
      <c r="J161" s="7">
        <v>96.77</v>
      </c>
      <c r="K161" s="8">
        <f t="shared" si="44"/>
        <v>-1.355759429153923</v>
      </c>
      <c r="L161" s="7">
        <v>81.17</v>
      </c>
      <c r="M161" s="8">
        <f t="shared" si="45"/>
        <v>0.43306112348429671</v>
      </c>
      <c r="N161" s="7">
        <v>93.96</v>
      </c>
      <c r="O161" s="8">
        <f t="shared" si="46"/>
        <v>-1.4267729752412921</v>
      </c>
      <c r="P161" s="7">
        <v>93.78</v>
      </c>
      <c r="Q161" s="8">
        <f t="shared" si="47"/>
        <v>0.41760359781561252</v>
      </c>
      <c r="R161" s="7">
        <v>131.85</v>
      </c>
      <c r="S161" s="8">
        <f t="shared" si="48"/>
        <v>6.8306010928964336E-2</v>
      </c>
      <c r="T161" s="7">
        <v>97.51</v>
      </c>
      <c r="U161" s="8">
        <f t="shared" si="49"/>
        <v>1.4144565782631298</v>
      </c>
      <c r="V161" s="7">
        <v>111.64</v>
      </c>
      <c r="W161" s="8">
        <f t="shared" si="50"/>
        <v>0.37762992267577927</v>
      </c>
      <c r="X161" s="7">
        <v>89.44</v>
      </c>
      <c r="Y161" s="8">
        <f t="shared" si="51"/>
        <v>-0.18971096975784141</v>
      </c>
      <c r="Z161" s="7">
        <v>109.59</v>
      </c>
      <c r="AA161" s="8">
        <f t="shared" si="52"/>
        <v>3.1338226990400884</v>
      </c>
      <c r="AB161" s="7">
        <v>89.73</v>
      </c>
      <c r="AC161" s="8">
        <f t="shared" si="53"/>
        <v>-0.26675558519505932</v>
      </c>
      <c r="AD161" s="7">
        <v>91.19</v>
      </c>
      <c r="AE161" s="8">
        <f t="shared" si="54"/>
        <v>-1.5014041909699727</v>
      </c>
      <c r="AF161" s="7">
        <v>91.77</v>
      </c>
      <c r="AG161" s="8">
        <f t="shared" si="55"/>
        <v>-0.15232292460015295</v>
      </c>
      <c r="AH161" s="7">
        <v>90.19</v>
      </c>
      <c r="AI161" s="8">
        <f t="shared" si="56"/>
        <v>1.6683575696088426</v>
      </c>
      <c r="AJ161" s="7">
        <v>95.94</v>
      </c>
      <c r="AK161" s="8">
        <f t="shared" si="57"/>
        <v>0.66100094428705847</v>
      </c>
      <c r="AL161" s="7">
        <v>87.95</v>
      </c>
      <c r="AM161" s="8">
        <f t="shared" si="58"/>
        <v>-0.36252407386427232</v>
      </c>
      <c r="AN161" s="7">
        <v>97.13</v>
      </c>
      <c r="AO161" s="8">
        <f t="shared" si="59"/>
        <v>0.76771449320468399</v>
      </c>
    </row>
    <row r="162" spans="1:41" x14ac:dyDescent="0.2">
      <c r="A162" s="11">
        <v>39113</v>
      </c>
      <c r="B162" s="7">
        <v>99.67</v>
      </c>
      <c r="C162" s="8">
        <f t="shared" si="40"/>
        <v>0.23129525341915122</v>
      </c>
      <c r="D162" s="7">
        <v>119.39</v>
      </c>
      <c r="E162" s="8">
        <f t="shared" si="41"/>
        <v>0.47971721932335254</v>
      </c>
      <c r="F162" s="7">
        <v>78.010000000000005</v>
      </c>
      <c r="G162" s="8">
        <f t="shared" si="42"/>
        <v>1.5622965759666747</v>
      </c>
      <c r="H162" s="7">
        <v>89.46</v>
      </c>
      <c r="I162" s="8">
        <f t="shared" si="43"/>
        <v>1.0162601626016163</v>
      </c>
      <c r="J162" s="7">
        <v>95.27</v>
      </c>
      <c r="K162" s="8">
        <f t="shared" si="44"/>
        <v>-1.5500671695773485</v>
      </c>
      <c r="L162" s="7">
        <v>82.75</v>
      </c>
      <c r="M162" s="8">
        <f t="shared" si="45"/>
        <v>1.9465319699396306</v>
      </c>
      <c r="N162" s="7">
        <v>95.46</v>
      </c>
      <c r="O162" s="8">
        <f t="shared" si="46"/>
        <v>1.5964240102171137</v>
      </c>
      <c r="P162" s="7">
        <v>95.72</v>
      </c>
      <c r="Q162" s="8">
        <f t="shared" si="47"/>
        <v>2.0686713584986114</v>
      </c>
      <c r="R162" s="7">
        <v>131.6</v>
      </c>
      <c r="S162" s="8">
        <f t="shared" si="48"/>
        <v>-0.1896094046264695</v>
      </c>
      <c r="T162" s="7">
        <v>100.03</v>
      </c>
      <c r="U162" s="8">
        <f t="shared" si="49"/>
        <v>2.5843503230437861</v>
      </c>
      <c r="V162" s="7">
        <v>111.52</v>
      </c>
      <c r="W162" s="8">
        <f t="shared" si="50"/>
        <v>-0.10748835542816602</v>
      </c>
      <c r="X162" s="7">
        <v>91.66</v>
      </c>
      <c r="Y162" s="8">
        <f t="shared" si="51"/>
        <v>2.4821109123434693</v>
      </c>
      <c r="Z162" s="7">
        <v>110.35</v>
      </c>
      <c r="AA162" s="8">
        <f t="shared" si="52"/>
        <v>0.69349393192808728</v>
      </c>
      <c r="AB162" s="7">
        <v>91.71</v>
      </c>
      <c r="AC162" s="8">
        <f t="shared" si="53"/>
        <v>2.206619859578725</v>
      </c>
      <c r="AD162" s="7">
        <v>92.82</v>
      </c>
      <c r="AE162" s="8">
        <f t="shared" si="54"/>
        <v>1.7874766970062457</v>
      </c>
      <c r="AF162" s="7">
        <v>90.87</v>
      </c>
      <c r="AG162" s="8">
        <f t="shared" si="55"/>
        <v>-0.98071265119319107</v>
      </c>
      <c r="AH162" s="7">
        <v>90.14</v>
      </c>
      <c r="AI162" s="8">
        <f t="shared" si="56"/>
        <v>-5.5438518682777646E-2</v>
      </c>
      <c r="AJ162" s="7">
        <v>96.1</v>
      </c>
      <c r="AK162" s="8">
        <f t="shared" si="57"/>
        <v>0.166770898478212</v>
      </c>
      <c r="AL162" s="7">
        <v>90.36</v>
      </c>
      <c r="AM162" s="8">
        <f t="shared" si="58"/>
        <v>2.7401932916429748</v>
      </c>
      <c r="AN162" s="7">
        <v>99.18</v>
      </c>
      <c r="AO162" s="8">
        <f t="shared" si="59"/>
        <v>2.1105734582518392</v>
      </c>
    </row>
    <row r="163" spans="1:41" x14ac:dyDescent="0.2">
      <c r="A163" s="11">
        <v>39141</v>
      </c>
      <c r="B163" s="7">
        <v>99.56</v>
      </c>
      <c r="C163" s="8">
        <f t="shared" si="40"/>
        <v>-0.11036420186615774</v>
      </c>
      <c r="D163" s="7">
        <v>117.48</v>
      </c>
      <c r="E163" s="8">
        <f t="shared" si="41"/>
        <v>-1.5997989781388697</v>
      </c>
      <c r="F163" s="7">
        <v>79.650000000000006</v>
      </c>
      <c r="G163" s="8">
        <f t="shared" si="42"/>
        <v>2.1022945776182547</v>
      </c>
      <c r="H163" s="7">
        <v>89.61</v>
      </c>
      <c r="I163" s="8">
        <f t="shared" si="43"/>
        <v>0.16767270288397684</v>
      </c>
      <c r="J163" s="7">
        <v>93.98</v>
      </c>
      <c r="K163" s="8">
        <f t="shared" si="44"/>
        <v>-1.3540463944578485</v>
      </c>
      <c r="L163" s="7">
        <v>83.45</v>
      </c>
      <c r="M163" s="8">
        <f t="shared" si="45"/>
        <v>0.84592145015106091</v>
      </c>
      <c r="N163" s="7">
        <v>95.24</v>
      </c>
      <c r="O163" s="8">
        <f t="shared" si="46"/>
        <v>-0.23046302116069439</v>
      </c>
      <c r="P163" s="7">
        <v>95.84</v>
      </c>
      <c r="Q163" s="8">
        <f t="shared" si="47"/>
        <v>0.12536564981195628</v>
      </c>
      <c r="R163" s="7">
        <v>131.53</v>
      </c>
      <c r="S163" s="8">
        <f t="shared" si="48"/>
        <v>-5.3191489361696945E-2</v>
      </c>
      <c r="T163" s="7">
        <v>99.74</v>
      </c>
      <c r="U163" s="8">
        <f t="shared" si="49"/>
        <v>-0.28991302609217862</v>
      </c>
      <c r="V163" s="7">
        <v>110.65</v>
      </c>
      <c r="W163" s="8">
        <f t="shared" si="50"/>
        <v>-0.78012912482065133</v>
      </c>
      <c r="X163" s="7">
        <v>92.25</v>
      </c>
      <c r="Y163" s="8">
        <f t="shared" si="51"/>
        <v>0.643683176958328</v>
      </c>
      <c r="Z163" s="7">
        <v>110.19</v>
      </c>
      <c r="AA163" s="8">
        <f t="shared" si="52"/>
        <v>-0.14499320344358549</v>
      </c>
      <c r="AB163" s="7">
        <v>92.63</v>
      </c>
      <c r="AC163" s="8">
        <f t="shared" si="53"/>
        <v>1.0031621415330954</v>
      </c>
      <c r="AD163" s="7">
        <v>91.66</v>
      </c>
      <c r="AE163" s="8">
        <f t="shared" si="54"/>
        <v>-1.2497306614953638</v>
      </c>
      <c r="AF163" s="7">
        <v>91.28</v>
      </c>
      <c r="AG163" s="8">
        <f t="shared" si="55"/>
        <v>0.45119401342576931</v>
      </c>
      <c r="AH163" s="7">
        <v>89.58</v>
      </c>
      <c r="AI163" s="8">
        <f t="shared" si="56"/>
        <v>-0.62125582427335513</v>
      </c>
      <c r="AJ163" s="7">
        <v>95.87</v>
      </c>
      <c r="AK163" s="8">
        <f t="shared" si="57"/>
        <v>-0.23933402705514023</v>
      </c>
      <c r="AL163" s="7">
        <v>91.89</v>
      </c>
      <c r="AM163" s="8">
        <f t="shared" si="58"/>
        <v>1.6932270916334673</v>
      </c>
      <c r="AN163" s="7">
        <v>99.61</v>
      </c>
      <c r="AO163" s="8">
        <f t="shared" si="59"/>
        <v>0.43355515224842972</v>
      </c>
    </row>
    <row r="164" spans="1:41" x14ac:dyDescent="0.2">
      <c r="A164" s="11">
        <v>39172</v>
      </c>
      <c r="B164" s="7">
        <v>99.36</v>
      </c>
      <c r="C164" s="8">
        <f t="shared" si="40"/>
        <v>-0.20088388911209606</v>
      </c>
      <c r="D164" s="7">
        <v>117.49</v>
      </c>
      <c r="E164" s="8">
        <f t="shared" si="41"/>
        <v>8.5120871637648157E-3</v>
      </c>
      <c r="F164" s="7">
        <v>79.33</v>
      </c>
      <c r="G164" s="8">
        <f t="shared" si="42"/>
        <v>-0.40175768989329241</v>
      </c>
      <c r="H164" s="7">
        <v>89.39</v>
      </c>
      <c r="I164" s="8">
        <f t="shared" si="43"/>
        <v>-0.24550831380426166</v>
      </c>
      <c r="J164" s="7">
        <v>94.21</v>
      </c>
      <c r="K164" s="8">
        <f t="shared" si="44"/>
        <v>0.24473292189826534</v>
      </c>
      <c r="L164" s="7">
        <v>84.98</v>
      </c>
      <c r="M164" s="8">
        <f t="shared" si="45"/>
        <v>1.8334331935290609</v>
      </c>
      <c r="N164" s="7">
        <v>95.07</v>
      </c>
      <c r="O164" s="8">
        <f t="shared" si="46"/>
        <v>-0.17849643007140037</v>
      </c>
      <c r="P164" s="7">
        <v>93.96</v>
      </c>
      <c r="Q164" s="8">
        <f t="shared" si="47"/>
        <v>-1.9616026711185408</v>
      </c>
      <c r="R164" s="7">
        <v>130.09</v>
      </c>
      <c r="S164" s="8">
        <f t="shared" si="48"/>
        <v>-1.0948072683038073</v>
      </c>
      <c r="T164" s="7">
        <v>98.82</v>
      </c>
      <c r="U164" s="8">
        <f t="shared" si="49"/>
        <v>-0.92239823541207311</v>
      </c>
      <c r="V164" s="7">
        <v>108.63</v>
      </c>
      <c r="W164" s="8">
        <f t="shared" si="50"/>
        <v>-1.8255761409850972</v>
      </c>
      <c r="X164" s="7">
        <v>91.11</v>
      </c>
      <c r="Y164" s="8">
        <f t="shared" si="51"/>
        <v>-1.235772357723578</v>
      </c>
      <c r="Z164" s="7">
        <v>110.42</v>
      </c>
      <c r="AA164" s="8">
        <f t="shared" si="52"/>
        <v>0.20873037480715492</v>
      </c>
      <c r="AB164" s="7">
        <v>92.71</v>
      </c>
      <c r="AC164" s="8">
        <f t="shared" si="53"/>
        <v>8.6365108496165702E-2</v>
      </c>
      <c r="AD164" s="7">
        <v>90.99</v>
      </c>
      <c r="AE164" s="8">
        <f t="shared" si="54"/>
        <v>-0.73096225180013286</v>
      </c>
      <c r="AF164" s="7">
        <v>91.03</v>
      </c>
      <c r="AG164" s="8">
        <f t="shared" si="55"/>
        <v>-0.2738825591586328</v>
      </c>
      <c r="AH164" s="7">
        <v>87.07</v>
      </c>
      <c r="AI164" s="8">
        <f t="shared" si="56"/>
        <v>-2.8019647242688155</v>
      </c>
      <c r="AJ164" s="7">
        <v>97.29</v>
      </c>
      <c r="AK164" s="8">
        <f t="shared" si="57"/>
        <v>1.4811724209867545</v>
      </c>
      <c r="AL164" s="7">
        <v>90.69</v>
      </c>
      <c r="AM164" s="8">
        <f t="shared" si="58"/>
        <v>-1.3059092393078711</v>
      </c>
      <c r="AN164" s="7">
        <v>97.91</v>
      </c>
      <c r="AO164" s="8">
        <f t="shared" si="59"/>
        <v>-1.7066559582371279</v>
      </c>
    </row>
    <row r="165" spans="1:41" x14ac:dyDescent="0.2">
      <c r="A165" s="11">
        <v>39202</v>
      </c>
      <c r="B165" s="7">
        <v>97.48</v>
      </c>
      <c r="C165" s="8">
        <f t="shared" si="40"/>
        <v>-1.8921095008051485</v>
      </c>
      <c r="D165" s="7">
        <v>116.56</v>
      </c>
      <c r="E165" s="8">
        <f t="shared" si="41"/>
        <v>-0.79155672823218381</v>
      </c>
      <c r="F165" s="7">
        <v>80.58</v>
      </c>
      <c r="G165" s="8">
        <f t="shared" si="42"/>
        <v>1.5756964578343629</v>
      </c>
      <c r="H165" s="7">
        <v>89.29</v>
      </c>
      <c r="I165" s="8">
        <f t="shared" si="43"/>
        <v>-0.11186933661482751</v>
      </c>
      <c r="J165" s="7">
        <v>94.4</v>
      </c>
      <c r="K165" s="8">
        <f t="shared" si="44"/>
        <v>0.2016771043413777</v>
      </c>
      <c r="L165" s="7">
        <v>86.84</v>
      </c>
      <c r="M165" s="8">
        <f t="shared" si="45"/>
        <v>2.1887502941868666</v>
      </c>
      <c r="N165" s="7">
        <v>99.09</v>
      </c>
      <c r="O165" s="8">
        <f t="shared" si="46"/>
        <v>4.2284632376144007</v>
      </c>
      <c r="P165" s="7">
        <v>93.46</v>
      </c>
      <c r="Q165" s="8">
        <f t="shared" si="47"/>
        <v>-0.53214133673903796</v>
      </c>
      <c r="R165" s="7">
        <v>130.96</v>
      </c>
      <c r="S165" s="8">
        <f t="shared" si="48"/>
        <v>0.66876777615497307</v>
      </c>
      <c r="T165" s="7">
        <v>99.22</v>
      </c>
      <c r="U165" s="8">
        <f t="shared" si="49"/>
        <v>0.40477636106051984</v>
      </c>
      <c r="V165" s="7">
        <v>108.7</v>
      </c>
      <c r="W165" s="8">
        <f t="shared" si="50"/>
        <v>6.4438921108356251E-2</v>
      </c>
      <c r="X165" s="7">
        <v>91.83</v>
      </c>
      <c r="Y165" s="8">
        <f t="shared" si="51"/>
        <v>0.79025353967731182</v>
      </c>
      <c r="Z165" s="7">
        <v>111.49</v>
      </c>
      <c r="AA165" s="8">
        <f t="shared" si="52"/>
        <v>0.96902735011772601</v>
      </c>
      <c r="AB165" s="7">
        <v>92.38</v>
      </c>
      <c r="AC165" s="8">
        <f t="shared" si="53"/>
        <v>-0.35594865710279183</v>
      </c>
      <c r="AD165" s="7">
        <v>89.57</v>
      </c>
      <c r="AE165" s="8">
        <f t="shared" si="54"/>
        <v>-1.5606110561600197</v>
      </c>
      <c r="AF165" s="7">
        <v>91.25</v>
      </c>
      <c r="AG165" s="8">
        <f t="shared" si="55"/>
        <v>0.24167856750521682</v>
      </c>
      <c r="AH165" s="7">
        <v>89.74</v>
      </c>
      <c r="AI165" s="8">
        <f t="shared" si="56"/>
        <v>3.0664982198231332</v>
      </c>
      <c r="AJ165" s="7">
        <v>97.82</v>
      </c>
      <c r="AK165" s="8">
        <f t="shared" si="57"/>
        <v>0.54476307945316771</v>
      </c>
      <c r="AL165" s="7">
        <v>93.2</v>
      </c>
      <c r="AM165" s="8">
        <f t="shared" si="58"/>
        <v>2.7676700849046258</v>
      </c>
      <c r="AN165" s="7">
        <v>97.73</v>
      </c>
      <c r="AO165" s="8">
        <f t="shared" si="59"/>
        <v>-0.18384230415687122</v>
      </c>
    </row>
    <row r="166" spans="1:41" x14ac:dyDescent="0.2">
      <c r="A166" s="11">
        <v>39233</v>
      </c>
      <c r="B166" s="7">
        <v>96.65</v>
      </c>
      <c r="C166" s="8">
        <f t="shared" si="40"/>
        <v>-0.85145670906852522</v>
      </c>
      <c r="D166" s="7">
        <v>115.62</v>
      </c>
      <c r="E166" s="8">
        <f t="shared" si="41"/>
        <v>-0.80645161290322387</v>
      </c>
      <c r="F166" s="7">
        <v>82.23</v>
      </c>
      <c r="G166" s="8">
        <f t="shared" si="42"/>
        <v>2.0476545048399175</v>
      </c>
      <c r="H166" s="7">
        <v>88.97</v>
      </c>
      <c r="I166" s="8">
        <f t="shared" si="43"/>
        <v>-0.35838279762572223</v>
      </c>
      <c r="J166" s="7">
        <v>96.1</v>
      </c>
      <c r="K166" s="8">
        <f t="shared" si="44"/>
        <v>1.8008474576271065</v>
      </c>
      <c r="L166" s="7">
        <v>92.4</v>
      </c>
      <c r="M166" s="8">
        <f t="shared" si="45"/>
        <v>6.402579456471674</v>
      </c>
      <c r="N166" s="7">
        <v>102.28</v>
      </c>
      <c r="O166" s="8">
        <f t="shared" si="46"/>
        <v>3.2192955898677948</v>
      </c>
      <c r="P166" s="7">
        <v>96.01</v>
      </c>
      <c r="Q166" s="8">
        <f t="shared" si="47"/>
        <v>2.7284399743205774</v>
      </c>
      <c r="R166" s="7">
        <v>131.01</v>
      </c>
      <c r="S166" s="8">
        <f t="shared" si="48"/>
        <v>3.8179596823444517E-2</v>
      </c>
      <c r="T166" s="7">
        <v>99.95</v>
      </c>
      <c r="U166" s="8">
        <f t="shared" si="49"/>
        <v>0.7357387623463052</v>
      </c>
      <c r="V166" s="7">
        <v>109.02</v>
      </c>
      <c r="W166" s="8">
        <f t="shared" si="50"/>
        <v>0.29438822447101487</v>
      </c>
      <c r="X166" s="7">
        <v>93.68</v>
      </c>
      <c r="Y166" s="8">
        <f t="shared" si="51"/>
        <v>2.0145921812044087</v>
      </c>
      <c r="Z166" s="7">
        <v>113.48</v>
      </c>
      <c r="AA166" s="8">
        <f t="shared" si="52"/>
        <v>1.7849134451520396</v>
      </c>
      <c r="AB166" s="7">
        <v>92.55</v>
      </c>
      <c r="AC166" s="8">
        <f t="shared" si="53"/>
        <v>0.18402251569603995</v>
      </c>
      <c r="AD166" s="7">
        <v>89.04</v>
      </c>
      <c r="AE166" s="8">
        <f t="shared" si="54"/>
        <v>-0.59171597633134632</v>
      </c>
      <c r="AF166" s="7">
        <v>90.75</v>
      </c>
      <c r="AG166" s="8">
        <f t="shared" si="55"/>
        <v>-0.54794520547945202</v>
      </c>
      <c r="AH166" s="7">
        <v>91.02</v>
      </c>
      <c r="AI166" s="8">
        <f t="shared" si="56"/>
        <v>1.4263427679964353</v>
      </c>
      <c r="AJ166" s="7">
        <v>99.03</v>
      </c>
      <c r="AK166" s="8">
        <f t="shared" si="57"/>
        <v>1.2369658556532488</v>
      </c>
      <c r="AL166" s="7">
        <v>94.96</v>
      </c>
      <c r="AM166" s="8">
        <f t="shared" si="58"/>
        <v>1.8884120171673722</v>
      </c>
      <c r="AN166" s="7">
        <v>97.94</v>
      </c>
      <c r="AO166" s="8">
        <f t="shared" si="59"/>
        <v>0.21487772434257008</v>
      </c>
    </row>
    <row r="167" spans="1:41" x14ac:dyDescent="0.2">
      <c r="A167" s="11">
        <v>39263</v>
      </c>
      <c r="B167" s="7">
        <v>98.74</v>
      </c>
      <c r="C167" s="8">
        <f t="shared" si="40"/>
        <v>2.1624418003103871</v>
      </c>
      <c r="D167" s="7">
        <v>115.12</v>
      </c>
      <c r="E167" s="8">
        <f t="shared" si="41"/>
        <v>-0.43245113302196853</v>
      </c>
      <c r="F167" s="7">
        <v>84.59</v>
      </c>
      <c r="G167" s="8">
        <f t="shared" si="42"/>
        <v>2.8699987838988195</v>
      </c>
      <c r="H167" s="7">
        <v>88.25</v>
      </c>
      <c r="I167" s="8">
        <f t="shared" si="43"/>
        <v>-0.80926154883668533</v>
      </c>
      <c r="J167" s="7">
        <v>95.85</v>
      </c>
      <c r="K167" s="8">
        <f t="shared" si="44"/>
        <v>-0.26014568158168577</v>
      </c>
      <c r="L167" s="7">
        <v>95.86</v>
      </c>
      <c r="M167" s="8">
        <f t="shared" si="45"/>
        <v>3.7445887445887371</v>
      </c>
      <c r="N167" s="7">
        <v>102.49</v>
      </c>
      <c r="O167" s="8">
        <f t="shared" si="46"/>
        <v>0.20531873289009947</v>
      </c>
      <c r="P167" s="7">
        <v>94.79</v>
      </c>
      <c r="Q167" s="8">
        <f t="shared" si="47"/>
        <v>-1.2707009686490978</v>
      </c>
      <c r="R167" s="7">
        <v>131.1</v>
      </c>
      <c r="S167" s="8">
        <f t="shared" si="48"/>
        <v>6.8697046027023437E-2</v>
      </c>
      <c r="T167" s="7">
        <v>99.01</v>
      </c>
      <c r="U167" s="8">
        <f t="shared" si="49"/>
        <v>-0.94047023511755656</v>
      </c>
      <c r="V167" s="7">
        <v>108.71</v>
      </c>
      <c r="W167" s="8">
        <f t="shared" si="50"/>
        <v>-0.28435149513850883</v>
      </c>
      <c r="X167" s="7">
        <v>95.48</v>
      </c>
      <c r="Y167" s="8">
        <f t="shared" si="51"/>
        <v>1.9214346712211752</v>
      </c>
      <c r="Z167" s="7">
        <v>115.49</v>
      </c>
      <c r="AA167" s="8">
        <f t="shared" si="52"/>
        <v>1.771237222418039</v>
      </c>
      <c r="AB167" s="7">
        <v>93.41</v>
      </c>
      <c r="AC167" s="8">
        <f t="shared" si="53"/>
        <v>0.92922744462452656</v>
      </c>
      <c r="AD167" s="7">
        <v>89.33</v>
      </c>
      <c r="AE167" s="8">
        <f t="shared" si="54"/>
        <v>0.32569631626234502</v>
      </c>
      <c r="AF167" s="7">
        <v>89.89</v>
      </c>
      <c r="AG167" s="8">
        <f t="shared" si="55"/>
        <v>-0.94765840220385611</v>
      </c>
      <c r="AH167" s="7">
        <v>90.03</v>
      </c>
      <c r="AI167" s="8">
        <f t="shared" si="56"/>
        <v>-1.0876730388925455</v>
      </c>
      <c r="AJ167" s="7">
        <v>99.37</v>
      </c>
      <c r="AK167" s="8">
        <f t="shared" si="57"/>
        <v>0.34333030394830194</v>
      </c>
      <c r="AL167" s="7">
        <v>95.92</v>
      </c>
      <c r="AM167" s="8">
        <f t="shared" si="58"/>
        <v>1.010951979780969</v>
      </c>
      <c r="AN167" s="7">
        <v>98.9</v>
      </c>
      <c r="AO167" s="8">
        <f t="shared" si="59"/>
        <v>0.98019195425771699</v>
      </c>
    </row>
    <row r="168" spans="1:41" x14ac:dyDescent="0.2">
      <c r="A168" s="11">
        <v>39294</v>
      </c>
      <c r="B168" s="7">
        <v>99.5</v>
      </c>
      <c r="C168" s="8">
        <f t="shared" si="40"/>
        <v>0.76969819728580635</v>
      </c>
      <c r="D168" s="7">
        <v>112.32</v>
      </c>
      <c r="E168" s="8">
        <f t="shared" si="41"/>
        <v>-2.4322446143155063</v>
      </c>
      <c r="F168" s="7">
        <v>86.23</v>
      </c>
      <c r="G168" s="8">
        <f t="shared" si="42"/>
        <v>1.9387634472159836</v>
      </c>
      <c r="H168" s="7">
        <v>90.34</v>
      </c>
      <c r="I168" s="8">
        <f t="shared" si="43"/>
        <v>2.3682719546742246</v>
      </c>
      <c r="J168" s="7">
        <v>96.95</v>
      </c>
      <c r="K168" s="8">
        <f t="shared" si="44"/>
        <v>1.1476264997391847</v>
      </c>
      <c r="L168" s="7">
        <v>93.75</v>
      </c>
      <c r="M168" s="8">
        <f t="shared" si="45"/>
        <v>-2.2011266430210719</v>
      </c>
      <c r="N168" s="7">
        <v>102.52</v>
      </c>
      <c r="O168" s="8">
        <f t="shared" si="46"/>
        <v>2.9271148404723522E-2</v>
      </c>
      <c r="P168" s="7">
        <v>93.07</v>
      </c>
      <c r="Q168" s="8">
        <f t="shared" si="47"/>
        <v>-1.8145373984597666</v>
      </c>
      <c r="R168" s="7">
        <v>131.25</v>
      </c>
      <c r="S168" s="8">
        <f t="shared" si="48"/>
        <v>0.11441647597254438</v>
      </c>
      <c r="T168" s="7">
        <v>98.02</v>
      </c>
      <c r="U168" s="8">
        <f t="shared" si="49"/>
        <v>-0.99989900010100907</v>
      </c>
      <c r="V168" s="7">
        <v>108.8</v>
      </c>
      <c r="W168" s="8">
        <f t="shared" si="50"/>
        <v>8.2789071842519935E-2</v>
      </c>
      <c r="X168" s="7">
        <v>96.31</v>
      </c>
      <c r="Y168" s="8">
        <f t="shared" si="51"/>
        <v>0.86929199832425452</v>
      </c>
      <c r="Z168" s="7">
        <v>119.34</v>
      </c>
      <c r="AA168" s="8">
        <f t="shared" si="52"/>
        <v>3.3336219586111424</v>
      </c>
      <c r="AB168" s="7">
        <v>93.98</v>
      </c>
      <c r="AC168" s="8">
        <f t="shared" si="53"/>
        <v>0.61021303928916326</v>
      </c>
      <c r="AD168" s="7">
        <v>89.05</v>
      </c>
      <c r="AE168" s="8">
        <f t="shared" si="54"/>
        <v>-0.31344453151237117</v>
      </c>
      <c r="AF168" s="7">
        <v>91.95</v>
      </c>
      <c r="AG168" s="8">
        <f t="shared" si="55"/>
        <v>2.2916898431416199</v>
      </c>
      <c r="AH168" s="7">
        <v>92</v>
      </c>
      <c r="AI168" s="8">
        <f t="shared" si="56"/>
        <v>2.1881595023880913</v>
      </c>
      <c r="AJ168" s="7">
        <v>100.67</v>
      </c>
      <c r="AK168" s="8">
        <f t="shared" si="57"/>
        <v>1.3082419241219656</v>
      </c>
      <c r="AL168" s="7">
        <v>96.38</v>
      </c>
      <c r="AM168" s="8">
        <f t="shared" si="58"/>
        <v>0.47956630525437216</v>
      </c>
      <c r="AN168" s="7">
        <v>98.54</v>
      </c>
      <c r="AO168" s="8">
        <f t="shared" si="59"/>
        <v>-0.36400404448938262</v>
      </c>
    </row>
    <row r="169" spans="1:41" x14ac:dyDescent="0.2">
      <c r="A169" s="11">
        <v>39325</v>
      </c>
      <c r="B169" s="7">
        <v>100.74</v>
      </c>
      <c r="C169" s="8">
        <f t="shared" si="40"/>
        <v>1.2462311557788894</v>
      </c>
      <c r="D169" s="7">
        <v>113.05</v>
      </c>
      <c r="E169" s="8">
        <f t="shared" si="41"/>
        <v>0.64992877492877854</v>
      </c>
      <c r="F169" s="7">
        <v>83.21</v>
      </c>
      <c r="G169" s="8">
        <f t="shared" si="42"/>
        <v>-3.502261393946434</v>
      </c>
      <c r="H169" s="7">
        <v>93.17</v>
      </c>
      <c r="I169" s="8">
        <f t="shared" si="43"/>
        <v>3.1326101394730994</v>
      </c>
      <c r="J169" s="7">
        <v>97.83</v>
      </c>
      <c r="K169" s="8">
        <f t="shared" si="44"/>
        <v>0.90768437338833974</v>
      </c>
      <c r="L169" s="7">
        <v>88.54</v>
      </c>
      <c r="M169" s="8">
        <f t="shared" si="45"/>
        <v>-5.557333333333327</v>
      </c>
      <c r="N169" s="7">
        <v>101.86</v>
      </c>
      <c r="O169" s="8">
        <f t="shared" si="46"/>
        <v>-0.64377682403433145</v>
      </c>
      <c r="P169" s="7">
        <v>90.49</v>
      </c>
      <c r="Q169" s="8">
        <f t="shared" si="47"/>
        <v>-2.7721070162243455</v>
      </c>
      <c r="R169" s="7">
        <v>128.41</v>
      </c>
      <c r="S169" s="8">
        <f t="shared" si="48"/>
        <v>-2.1638095238095265</v>
      </c>
      <c r="T169" s="7">
        <v>96.83</v>
      </c>
      <c r="U169" s="8">
        <f t="shared" si="49"/>
        <v>-1.2140379514384796</v>
      </c>
      <c r="V169" s="7">
        <v>106.91</v>
      </c>
      <c r="W169" s="8">
        <f t="shared" si="50"/>
        <v>-1.7371323529411768</v>
      </c>
      <c r="X169" s="7">
        <v>94.53</v>
      </c>
      <c r="Y169" s="8">
        <f t="shared" si="51"/>
        <v>-1.848198525594436</v>
      </c>
      <c r="Z169" s="7">
        <v>116.99</v>
      </c>
      <c r="AA169" s="8">
        <f t="shared" si="52"/>
        <v>-1.9691637338696233</v>
      </c>
      <c r="AB169" s="7">
        <v>93.91</v>
      </c>
      <c r="AC169" s="8">
        <f t="shared" si="53"/>
        <v>-7.4483932751657142E-2</v>
      </c>
      <c r="AD169" s="7">
        <v>89.66</v>
      </c>
      <c r="AE169" s="8">
        <f t="shared" si="54"/>
        <v>0.68500842223469904</v>
      </c>
      <c r="AF169" s="7">
        <v>91.93</v>
      </c>
      <c r="AG169" s="8">
        <f t="shared" si="55"/>
        <v>-2.1750951604128353E-2</v>
      </c>
      <c r="AH169" s="7">
        <v>89.33</v>
      </c>
      <c r="AI169" s="8">
        <f t="shared" si="56"/>
        <v>-2.9021739130434798</v>
      </c>
      <c r="AJ169" s="7">
        <v>98.03</v>
      </c>
      <c r="AK169" s="8">
        <f t="shared" si="57"/>
        <v>-2.6224297208701701</v>
      </c>
      <c r="AL169" s="7">
        <v>94.22</v>
      </c>
      <c r="AM169" s="8">
        <f t="shared" si="58"/>
        <v>-2.241128864909729</v>
      </c>
      <c r="AN169" s="7">
        <v>100.8</v>
      </c>
      <c r="AO169" s="8">
        <f t="shared" si="59"/>
        <v>2.293484879236849</v>
      </c>
    </row>
    <row r="170" spans="1:41" x14ac:dyDescent="0.2">
      <c r="A170" s="11">
        <v>39355</v>
      </c>
      <c r="B170" s="7">
        <v>101.25</v>
      </c>
      <c r="C170" s="8">
        <f t="shared" si="40"/>
        <v>0.5062537224538467</v>
      </c>
      <c r="D170" s="7">
        <v>112.03</v>
      </c>
      <c r="E170" s="8">
        <f t="shared" si="41"/>
        <v>-0.90225563909774098</v>
      </c>
      <c r="F170" s="7">
        <v>84.84</v>
      </c>
      <c r="G170" s="8">
        <f t="shared" si="42"/>
        <v>1.9588991707727554</v>
      </c>
      <c r="H170" s="7">
        <v>94.29</v>
      </c>
      <c r="I170" s="8">
        <f t="shared" si="43"/>
        <v>1.2021036814425294</v>
      </c>
      <c r="J170" s="7">
        <v>98.62</v>
      </c>
      <c r="K170" s="8">
        <f t="shared" si="44"/>
        <v>0.807523254625377</v>
      </c>
      <c r="L170" s="7">
        <v>85.69</v>
      </c>
      <c r="M170" s="8">
        <f t="shared" si="45"/>
        <v>-3.2188841201716833</v>
      </c>
      <c r="N170" s="7">
        <v>101.81</v>
      </c>
      <c r="O170" s="8">
        <f t="shared" si="46"/>
        <v>-4.9086982132335713E-2</v>
      </c>
      <c r="P170" s="7">
        <v>90.84</v>
      </c>
      <c r="Q170" s="8">
        <f t="shared" si="47"/>
        <v>0.3867830699524904</v>
      </c>
      <c r="R170" s="7">
        <v>127.9</v>
      </c>
      <c r="S170" s="8">
        <f t="shared" si="48"/>
        <v>-0.39716532980296776</v>
      </c>
      <c r="T170" s="7">
        <v>96.13</v>
      </c>
      <c r="U170" s="8">
        <f t="shared" si="49"/>
        <v>-0.7229164515129638</v>
      </c>
      <c r="V170" s="7">
        <v>106.94</v>
      </c>
      <c r="W170" s="8">
        <f t="shared" si="50"/>
        <v>2.8060985875971507E-2</v>
      </c>
      <c r="X170" s="7">
        <v>93.96</v>
      </c>
      <c r="Y170" s="8">
        <f t="shared" si="51"/>
        <v>-0.60298317994288309</v>
      </c>
      <c r="Z170" s="7">
        <v>113.59</v>
      </c>
      <c r="AA170" s="8">
        <f t="shared" si="52"/>
        <v>-2.9062313018206614</v>
      </c>
      <c r="AB170" s="7">
        <v>94.04</v>
      </c>
      <c r="AC170" s="8">
        <f t="shared" si="53"/>
        <v>0.1384304120966986</v>
      </c>
      <c r="AD170" s="7">
        <v>89.17</v>
      </c>
      <c r="AE170" s="8">
        <f t="shared" si="54"/>
        <v>-0.54650903412892582</v>
      </c>
      <c r="AF170" s="7">
        <v>91.07</v>
      </c>
      <c r="AG170" s="8">
        <f t="shared" si="55"/>
        <v>-0.93549439791146916</v>
      </c>
      <c r="AH170" s="7">
        <v>89.86</v>
      </c>
      <c r="AI170" s="8">
        <f t="shared" si="56"/>
        <v>0.59330572036270135</v>
      </c>
      <c r="AJ170" s="7">
        <v>97.23</v>
      </c>
      <c r="AK170" s="8">
        <f t="shared" si="57"/>
        <v>-0.8160767112108509</v>
      </c>
      <c r="AL170" s="7">
        <v>97.44</v>
      </c>
      <c r="AM170" s="8">
        <f t="shared" si="58"/>
        <v>3.4175334323922724</v>
      </c>
      <c r="AN170" s="7">
        <v>101.18</v>
      </c>
      <c r="AO170" s="8">
        <f t="shared" si="59"/>
        <v>0.37698412698413658</v>
      </c>
    </row>
    <row r="171" spans="1:41" x14ac:dyDescent="0.2">
      <c r="A171" s="11">
        <v>39386</v>
      </c>
      <c r="B171" s="7">
        <v>100.17</v>
      </c>
      <c r="C171" s="8">
        <f t="shared" si="40"/>
        <v>-1.0666666666666649</v>
      </c>
      <c r="D171" s="7">
        <v>108.85</v>
      </c>
      <c r="E171" s="8">
        <f t="shared" si="41"/>
        <v>-2.8385253949834923</v>
      </c>
      <c r="F171" s="7">
        <v>88.39</v>
      </c>
      <c r="G171" s="8">
        <f t="shared" si="42"/>
        <v>4.1843470061291805</v>
      </c>
      <c r="H171" s="7">
        <v>94.13</v>
      </c>
      <c r="I171" s="8">
        <f t="shared" si="43"/>
        <v>-0.1696892565489562</v>
      </c>
      <c r="J171" s="7">
        <v>99.94</v>
      </c>
      <c r="K171" s="8">
        <f t="shared" si="44"/>
        <v>1.3384708983978839</v>
      </c>
      <c r="L171" s="7">
        <v>88.72</v>
      </c>
      <c r="M171" s="8">
        <f t="shared" si="45"/>
        <v>3.5360018671957065</v>
      </c>
      <c r="N171" s="7">
        <v>102.15</v>
      </c>
      <c r="O171" s="8">
        <f t="shared" si="46"/>
        <v>0.33395540713093352</v>
      </c>
      <c r="P171" s="7">
        <v>91.78</v>
      </c>
      <c r="Q171" s="8">
        <f t="shared" si="47"/>
        <v>1.0347864376926439</v>
      </c>
      <c r="R171" s="7">
        <v>128.27000000000001</v>
      </c>
      <c r="S171" s="8">
        <f t="shared" si="48"/>
        <v>0.28928850664582056</v>
      </c>
      <c r="T171" s="7">
        <v>97.19</v>
      </c>
      <c r="U171" s="8">
        <f t="shared" si="49"/>
        <v>1.1026734630188311</v>
      </c>
      <c r="V171" s="7">
        <v>108.2</v>
      </c>
      <c r="W171" s="8">
        <f t="shared" si="50"/>
        <v>1.1782307836169863</v>
      </c>
      <c r="X171" s="7">
        <v>96.48</v>
      </c>
      <c r="Y171" s="8">
        <f t="shared" si="51"/>
        <v>2.681992337164762</v>
      </c>
      <c r="Z171" s="7">
        <v>113.87</v>
      </c>
      <c r="AA171" s="8">
        <f t="shared" si="52"/>
        <v>0.24650057223347227</v>
      </c>
      <c r="AB171" s="7">
        <v>95.04</v>
      </c>
      <c r="AC171" s="8">
        <f t="shared" si="53"/>
        <v>1.0633772862611655</v>
      </c>
      <c r="AD171" s="7">
        <v>88.57</v>
      </c>
      <c r="AE171" s="8">
        <f t="shared" si="54"/>
        <v>-0.67287204216665752</v>
      </c>
      <c r="AF171" s="7">
        <v>93.7</v>
      </c>
      <c r="AG171" s="8">
        <f t="shared" si="55"/>
        <v>2.8878884374656968</v>
      </c>
      <c r="AH171" s="7">
        <v>93.45</v>
      </c>
      <c r="AI171" s="8">
        <f t="shared" si="56"/>
        <v>3.9951034943245087</v>
      </c>
      <c r="AJ171" s="7">
        <v>96.73</v>
      </c>
      <c r="AK171" s="8">
        <f t="shared" si="57"/>
        <v>-0.51424457471973672</v>
      </c>
      <c r="AL171" s="7">
        <v>101.83</v>
      </c>
      <c r="AM171" s="8">
        <f t="shared" si="58"/>
        <v>4.5053366174055833</v>
      </c>
      <c r="AN171" s="7">
        <v>101.35</v>
      </c>
      <c r="AO171" s="8">
        <f t="shared" si="59"/>
        <v>0.16801739474203151</v>
      </c>
    </row>
    <row r="172" spans="1:41" x14ac:dyDescent="0.2">
      <c r="A172" s="11">
        <v>39416</v>
      </c>
      <c r="B172" s="7">
        <v>97.65</v>
      </c>
      <c r="C172" s="8">
        <f t="shared" si="40"/>
        <v>-2.5157232704402475</v>
      </c>
      <c r="D172" s="7">
        <v>108.26</v>
      </c>
      <c r="E172" s="8">
        <f t="shared" si="41"/>
        <v>-0.54203031694992121</v>
      </c>
      <c r="F172" s="7">
        <v>88.95</v>
      </c>
      <c r="G172" s="8">
        <f t="shared" si="42"/>
        <v>0.63355583210770705</v>
      </c>
      <c r="H172" s="7">
        <v>95.66</v>
      </c>
      <c r="I172" s="8">
        <f t="shared" si="43"/>
        <v>1.6254116647190069</v>
      </c>
      <c r="J172" s="7">
        <v>97.59</v>
      </c>
      <c r="K172" s="8">
        <f t="shared" si="44"/>
        <v>-2.3514108465078993</v>
      </c>
      <c r="L172" s="7">
        <v>85.4</v>
      </c>
      <c r="M172" s="8">
        <f t="shared" si="45"/>
        <v>-3.7421100090171251</v>
      </c>
      <c r="N172" s="7">
        <v>100.44</v>
      </c>
      <c r="O172" s="8">
        <f t="shared" si="46"/>
        <v>-1.6740088105726949</v>
      </c>
      <c r="P172" s="7">
        <v>88.38</v>
      </c>
      <c r="Q172" s="8">
        <f t="shared" si="47"/>
        <v>-3.704510786663767</v>
      </c>
      <c r="R172" s="7">
        <v>125.23</v>
      </c>
      <c r="S172" s="8">
        <f t="shared" si="48"/>
        <v>-2.3700007796055242</v>
      </c>
      <c r="T172" s="7">
        <v>96.57</v>
      </c>
      <c r="U172" s="8">
        <f t="shared" si="49"/>
        <v>-0.63792571252186903</v>
      </c>
      <c r="V172" s="7">
        <v>106.98</v>
      </c>
      <c r="W172" s="8">
        <f t="shared" si="50"/>
        <v>-1.1275415896487975</v>
      </c>
      <c r="X172" s="7">
        <v>97.41</v>
      </c>
      <c r="Y172" s="8">
        <f t="shared" si="51"/>
        <v>0.96393034825869883</v>
      </c>
      <c r="Z172" s="7">
        <v>110.89</v>
      </c>
      <c r="AA172" s="8">
        <f t="shared" si="52"/>
        <v>-2.6170194080969562</v>
      </c>
      <c r="AB172" s="7">
        <v>95.08</v>
      </c>
      <c r="AC172" s="8">
        <f t="shared" si="53"/>
        <v>4.2087542087533708E-2</v>
      </c>
      <c r="AD172" s="7">
        <v>87.83</v>
      </c>
      <c r="AE172" s="8">
        <f t="shared" si="54"/>
        <v>-0.8354973467313932</v>
      </c>
      <c r="AF172" s="7">
        <v>94.02</v>
      </c>
      <c r="AG172" s="8">
        <f t="shared" si="55"/>
        <v>0.34151547491995005</v>
      </c>
      <c r="AH172" s="7">
        <v>92.42</v>
      </c>
      <c r="AI172" s="8">
        <f t="shared" si="56"/>
        <v>-1.1021936864633506</v>
      </c>
      <c r="AJ172" s="7">
        <v>95.85</v>
      </c>
      <c r="AK172" s="8">
        <f t="shared" si="57"/>
        <v>-0.90974878527862058</v>
      </c>
      <c r="AL172" s="7">
        <v>101.75</v>
      </c>
      <c r="AM172" s="8">
        <f t="shared" si="58"/>
        <v>-7.8562309731904451E-2</v>
      </c>
      <c r="AN172" s="7">
        <v>104.41</v>
      </c>
      <c r="AO172" s="8">
        <f t="shared" si="59"/>
        <v>3.0192402565367562</v>
      </c>
    </row>
    <row r="173" spans="1:41" x14ac:dyDescent="0.2">
      <c r="A173" s="11">
        <v>39447</v>
      </c>
      <c r="B173" s="7">
        <v>98</v>
      </c>
      <c r="C173" s="8">
        <f t="shared" si="40"/>
        <v>0.35842293906809453</v>
      </c>
      <c r="D173" s="7">
        <v>109.1</v>
      </c>
      <c r="E173" s="8">
        <f t="shared" si="41"/>
        <v>0.77590984666542506</v>
      </c>
      <c r="F173" s="7">
        <v>88.46</v>
      </c>
      <c r="G173" s="8">
        <f t="shared" si="42"/>
        <v>-0.55087127599776176</v>
      </c>
      <c r="H173" s="7">
        <v>96.11</v>
      </c>
      <c r="I173" s="8">
        <f t="shared" si="43"/>
        <v>0.47041605686807741</v>
      </c>
      <c r="J173" s="7">
        <v>99.67</v>
      </c>
      <c r="K173" s="8">
        <f t="shared" si="44"/>
        <v>2.1313659186392031</v>
      </c>
      <c r="L173" s="7">
        <v>87.19</v>
      </c>
      <c r="M173" s="8">
        <f t="shared" si="45"/>
        <v>2.0960187353629882</v>
      </c>
      <c r="N173" s="7">
        <v>100.4</v>
      </c>
      <c r="O173" s="8">
        <f t="shared" si="46"/>
        <v>-3.9824771007558789E-2</v>
      </c>
      <c r="P173" s="7">
        <v>88.84</v>
      </c>
      <c r="Q173" s="8">
        <f t="shared" si="47"/>
        <v>0.52047974654900209</v>
      </c>
      <c r="R173" s="7">
        <v>123.91</v>
      </c>
      <c r="S173" s="8">
        <f t="shared" si="48"/>
        <v>-1.0540605286273315</v>
      </c>
      <c r="T173" s="7">
        <v>97.67</v>
      </c>
      <c r="U173" s="8">
        <f t="shared" si="49"/>
        <v>1.139070104587355</v>
      </c>
      <c r="V173" s="7">
        <v>107.92</v>
      </c>
      <c r="W173" s="8">
        <f t="shared" si="50"/>
        <v>0.87866891007664771</v>
      </c>
      <c r="X173" s="7">
        <v>102.1</v>
      </c>
      <c r="Y173" s="8">
        <f t="shared" si="51"/>
        <v>4.8147007494097096</v>
      </c>
      <c r="Z173" s="7">
        <v>109.08</v>
      </c>
      <c r="AA173" s="8">
        <f t="shared" si="52"/>
        <v>-1.6322481738659953</v>
      </c>
      <c r="AB173" s="7">
        <v>95.97</v>
      </c>
      <c r="AC173" s="8">
        <f t="shared" si="53"/>
        <v>0.93605384938998792</v>
      </c>
      <c r="AD173" s="7">
        <v>88.2</v>
      </c>
      <c r="AE173" s="8">
        <f t="shared" si="54"/>
        <v>0.42126835933053008</v>
      </c>
      <c r="AF173" s="7">
        <v>93.25</v>
      </c>
      <c r="AG173" s="8">
        <f t="shared" si="55"/>
        <v>-0.81897468623696668</v>
      </c>
      <c r="AH173" s="7">
        <v>91.82</v>
      </c>
      <c r="AI173" s="8">
        <f t="shared" si="56"/>
        <v>-0.64921012767800101</v>
      </c>
      <c r="AJ173" s="7">
        <v>96.68</v>
      </c>
      <c r="AK173" s="8">
        <f t="shared" si="57"/>
        <v>0.86593635889411857</v>
      </c>
      <c r="AL173" s="7">
        <v>103.25</v>
      </c>
      <c r="AM173" s="8">
        <f t="shared" si="58"/>
        <v>1.4742014742014742</v>
      </c>
      <c r="AN173" s="7">
        <v>107.7</v>
      </c>
      <c r="AO173" s="8">
        <f t="shared" si="59"/>
        <v>3.151039172493062</v>
      </c>
    </row>
    <row r="174" spans="1:41" x14ac:dyDescent="0.2">
      <c r="A174" s="11">
        <v>39478</v>
      </c>
      <c r="B174" s="7">
        <v>96.5</v>
      </c>
      <c r="C174" s="8">
        <f t="shared" si="40"/>
        <v>-1.5306122448979591</v>
      </c>
      <c r="D174" s="7">
        <v>108.65</v>
      </c>
      <c r="E174" s="8">
        <f t="shared" si="41"/>
        <v>-0.41246562786433427</v>
      </c>
      <c r="F174" s="7">
        <v>88.58</v>
      </c>
      <c r="G174" s="8">
        <f t="shared" si="42"/>
        <v>0.13565453312232031</v>
      </c>
      <c r="H174" s="7">
        <v>97.61</v>
      </c>
      <c r="I174" s="8">
        <f t="shared" si="43"/>
        <v>1.5607116845281448</v>
      </c>
      <c r="J174" s="7">
        <v>102.08</v>
      </c>
      <c r="K174" s="8">
        <f t="shared" si="44"/>
        <v>2.4179793317949194</v>
      </c>
      <c r="L174" s="7">
        <v>88.4</v>
      </c>
      <c r="M174" s="8">
        <f t="shared" si="45"/>
        <v>1.3877738272737792</v>
      </c>
      <c r="N174" s="7">
        <v>100.05</v>
      </c>
      <c r="O174" s="8">
        <f t="shared" si="46"/>
        <v>-0.34860557768925154</v>
      </c>
      <c r="P174" s="7">
        <v>88.3</v>
      </c>
      <c r="Q174" s="8">
        <f t="shared" si="47"/>
        <v>-0.60783430886988543</v>
      </c>
      <c r="R174" s="7">
        <v>120.67</v>
      </c>
      <c r="S174" s="8">
        <f t="shared" si="48"/>
        <v>-2.6148010652893188</v>
      </c>
      <c r="T174" s="7">
        <v>98.5</v>
      </c>
      <c r="U174" s="8">
        <f t="shared" si="49"/>
        <v>0.84980034811098415</v>
      </c>
      <c r="V174" s="7">
        <v>106.74</v>
      </c>
      <c r="W174" s="8">
        <f t="shared" si="50"/>
        <v>-1.0934025203854769</v>
      </c>
      <c r="X174" s="7">
        <v>103.76</v>
      </c>
      <c r="Y174" s="8">
        <f t="shared" si="51"/>
        <v>1.6258570029383066</v>
      </c>
      <c r="Z174" s="7">
        <v>105.42</v>
      </c>
      <c r="AA174" s="8">
        <f t="shared" si="52"/>
        <v>-3.3553355335533523</v>
      </c>
      <c r="AB174" s="7">
        <v>97.33</v>
      </c>
      <c r="AC174" s="8">
        <f t="shared" si="53"/>
        <v>1.4171095133896003</v>
      </c>
      <c r="AD174" s="7">
        <v>88.32</v>
      </c>
      <c r="AE174" s="8">
        <f t="shared" si="54"/>
        <v>0.13605442176869653</v>
      </c>
      <c r="AF174" s="7">
        <v>94.02</v>
      </c>
      <c r="AG174" s="8">
        <f t="shared" si="55"/>
        <v>0.82573726541554526</v>
      </c>
      <c r="AH174" s="7">
        <v>89.59</v>
      </c>
      <c r="AI174" s="8">
        <f t="shared" si="56"/>
        <v>-2.428664778915258</v>
      </c>
      <c r="AJ174" s="7">
        <v>97.2</v>
      </c>
      <c r="AK174" s="8">
        <f t="shared" si="57"/>
        <v>0.53785684733139838</v>
      </c>
      <c r="AL174" s="7">
        <v>103.35</v>
      </c>
      <c r="AM174" s="8">
        <f t="shared" si="58"/>
        <v>9.6852300242125239E-2</v>
      </c>
      <c r="AN174" s="7">
        <v>110</v>
      </c>
      <c r="AO174" s="8">
        <f t="shared" si="59"/>
        <v>2.1355617455895981</v>
      </c>
    </row>
    <row r="175" spans="1:41" x14ac:dyDescent="0.2">
      <c r="A175" s="11">
        <v>39507</v>
      </c>
      <c r="B175" s="7">
        <v>96.52</v>
      </c>
      <c r="C175" s="8">
        <f t="shared" si="40"/>
        <v>2.0725388601032149E-2</v>
      </c>
      <c r="D175" s="7">
        <v>106.49</v>
      </c>
      <c r="E175" s="8">
        <f t="shared" si="41"/>
        <v>-1.9880349746893795</v>
      </c>
      <c r="F175" s="7">
        <v>90.18</v>
      </c>
      <c r="G175" s="8">
        <f t="shared" si="42"/>
        <v>1.8062768119214367</v>
      </c>
      <c r="H175" s="7">
        <v>97.96</v>
      </c>
      <c r="I175" s="8">
        <f t="shared" si="43"/>
        <v>0.35856981866611443</v>
      </c>
      <c r="J175" s="7">
        <v>103.75</v>
      </c>
      <c r="K175" s="8">
        <f t="shared" si="44"/>
        <v>1.6359717868338575</v>
      </c>
      <c r="L175" s="7">
        <v>92.16</v>
      </c>
      <c r="M175" s="8">
        <f t="shared" si="45"/>
        <v>4.2533936651583604</v>
      </c>
      <c r="N175" s="7">
        <v>98.97</v>
      </c>
      <c r="O175" s="8">
        <f t="shared" si="46"/>
        <v>-1.0794602698650659</v>
      </c>
      <c r="P175" s="7">
        <v>89.59</v>
      </c>
      <c r="Q175" s="8">
        <f t="shared" si="47"/>
        <v>1.4609286523216378</v>
      </c>
      <c r="R175" s="7">
        <v>118.75</v>
      </c>
      <c r="S175" s="8">
        <f t="shared" si="48"/>
        <v>-1.5911162675064241</v>
      </c>
      <c r="T175" s="7">
        <v>98.63</v>
      </c>
      <c r="U175" s="8">
        <f t="shared" si="49"/>
        <v>0.13197969543146745</v>
      </c>
      <c r="V175" s="7">
        <v>107.39</v>
      </c>
      <c r="W175" s="8">
        <f t="shared" si="50"/>
        <v>0.60895634251452668</v>
      </c>
      <c r="X175" s="7">
        <v>103.23</v>
      </c>
      <c r="Y175" s="8">
        <f t="shared" si="51"/>
        <v>-0.51079414032382531</v>
      </c>
      <c r="Z175" s="7">
        <v>106.45</v>
      </c>
      <c r="AA175" s="8">
        <f t="shared" si="52"/>
        <v>0.97704420413583859</v>
      </c>
      <c r="AB175" s="7">
        <v>97.21</v>
      </c>
      <c r="AC175" s="8">
        <f t="shared" si="53"/>
        <v>-0.12329189355800324</v>
      </c>
      <c r="AD175" s="7">
        <v>88.21</v>
      </c>
      <c r="AE175" s="8">
        <f t="shared" si="54"/>
        <v>-0.12454710144927472</v>
      </c>
      <c r="AF175" s="7">
        <v>94.5</v>
      </c>
      <c r="AG175" s="8">
        <f t="shared" si="55"/>
        <v>0.51052967453733678</v>
      </c>
      <c r="AH175" s="7">
        <v>81.19</v>
      </c>
      <c r="AI175" s="8">
        <f t="shared" si="56"/>
        <v>-9.376046433753773</v>
      </c>
      <c r="AJ175" s="7">
        <v>98.09</v>
      </c>
      <c r="AK175" s="8">
        <f t="shared" si="57"/>
        <v>0.91563786008230508</v>
      </c>
      <c r="AL175" s="7">
        <v>101.91</v>
      </c>
      <c r="AM175" s="8">
        <f t="shared" si="58"/>
        <v>-1.3933236574745986</v>
      </c>
      <c r="AN175" s="7">
        <v>110.54</v>
      </c>
      <c r="AO175" s="8">
        <f t="shared" si="59"/>
        <v>0.49090909090909662</v>
      </c>
    </row>
    <row r="176" spans="1:41" x14ac:dyDescent="0.2">
      <c r="A176" s="11">
        <v>39538</v>
      </c>
      <c r="B176" s="7">
        <v>96.16</v>
      </c>
      <c r="C176" s="8">
        <f t="shared" si="40"/>
        <v>-0.37297969332780712</v>
      </c>
      <c r="D176" s="7">
        <v>105.09</v>
      </c>
      <c r="E176" s="8">
        <f t="shared" si="41"/>
        <v>-1.314677434500884</v>
      </c>
      <c r="F176" s="7">
        <v>89.7</v>
      </c>
      <c r="G176" s="8">
        <f t="shared" si="42"/>
        <v>-0.53226879574185393</v>
      </c>
      <c r="H176" s="7">
        <v>99.62</v>
      </c>
      <c r="I176" s="8">
        <f t="shared" si="43"/>
        <v>1.6945692119232452</v>
      </c>
      <c r="J176" s="7">
        <v>107.9</v>
      </c>
      <c r="K176" s="8">
        <f t="shared" si="44"/>
        <v>4.0000000000000053</v>
      </c>
      <c r="L176" s="7">
        <v>93.58</v>
      </c>
      <c r="M176" s="8">
        <f t="shared" si="45"/>
        <v>1.5407986111111132</v>
      </c>
      <c r="N176" s="7">
        <v>97.36</v>
      </c>
      <c r="O176" s="8">
        <f t="shared" si="46"/>
        <v>-1.6267555824997468</v>
      </c>
      <c r="P176" s="7">
        <v>88.21</v>
      </c>
      <c r="Q176" s="8">
        <f t="shared" si="47"/>
        <v>-1.5403504855452725</v>
      </c>
      <c r="R176" s="7">
        <v>112.32</v>
      </c>
      <c r="S176" s="8">
        <f t="shared" si="48"/>
        <v>-5.4147368421052686</v>
      </c>
      <c r="T176" s="7">
        <v>97.23</v>
      </c>
      <c r="U176" s="8">
        <f t="shared" si="49"/>
        <v>-1.4194464158977913</v>
      </c>
      <c r="V176" s="7">
        <v>106.7</v>
      </c>
      <c r="W176" s="8">
        <f t="shared" si="50"/>
        <v>-0.64251792531892882</v>
      </c>
      <c r="X176" s="7">
        <v>99.67</v>
      </c>
      <c r="Y176" s="8">
        <f t="shared" si="51"/>
        <v>-3.4486099002228059</v>
      </c>
      <c r="Z176" s="7">
        <v>105.81</v>
      </c>
      <c r="AA176" s="8">
        <f t="shared" si="52"/>
        <v>-0.601221230624707</v>
      </c>
      <c r="AB176" s="7">
        <v>97.85</v>
      </c>
      <c r="AC176" s="8">
        <f t="shared" si="53"/>
        <v>0.65836848060899145</v>
      </c>
      <c r="AD176" s="7">
        <v>86.75</v>
      </c>
      <c r="AE176" s="8">
        <f t="shared" si="54"/>
        <v>-1.6551411404602583</v>
      </c>
      <c r="AF176" s="7">
        <v>94.26</v>
      </c>
      <c r="AG176" s="8">
        <f t="shared" si="55"/>
        <v>-0.25396825396824857</v>
      </c>
      <c r="AH176" s="7">
        <v>76.64</v>
      </c>
      <c r="AI176" s="8">
        <f t="shared" si="56"/>
        <v>-5.6041384406946637</v>
      </c>
      <c r="AJ176" s="7">
        <v>99.51</v>
      </c>
      <c r="AK176" s="8">
        <f t="shared" si="57"/>
        <v>1.4476501172392717</v>
      </c>
      <c r="AL176" s="7">
        <v>94.92</v>
      </c>
      <c r="AM176" s="8">
        <f t="shared" si="58"/>
        <v>-6.8589932293199833</v>
      </c>
      <c r="AN176" s="7">
        <v>110.4</v>
      </c>
      <c r="AO176" s="8">
        <f t="shared" si="59"/>
        <v>-0.12665098606839204</v>
      </c>
    </row>
    <row r="177" spans="1:41" x14ac:dyDescent="0.2">
      <c r="A177" s="11">
        <v>39568</v>
      </c>
      <c r="B177" s="7">
        <v>96.1</v>
      </c>
      <c r="C177" s="8">
        <f t="shared" si="40"/>
        <v>-6.2396006655576403E-2</v>
      </c>
      <c r="D177" s="7">
        <v>104.37</v>
      </c>
      <c r="E177" s="8">
        <f t="shared" si="41"/>
        <v>-0.68512703397088104</v>
      </c>
      <c r="F177" s="7">
        <v>90.04</v>
      </c>
      <c r="G177" s="8">
        <f t="shared" si="42"/>
        <v>0.37904124860646982</v>
      </c>
      <c r="H177" s="7">
        <v>100.45</v>
      </c>
      <c r="I177" s="8">
        <f t="shared" si="43"/>
        <v>0.83316603091748465</v>
      </c>
      <c r="J177" s="7">
        <v>106.39</v>
      </c>
      <c r="K177" s="8">
        <f t="shared" si="44"/>
        <v>-1.3994439295644161</v>
      </c>
      <c r="L177" s="7">
        <v>95.86</v>
      </c>
      <c r="M177" s="8">
        <f t="shared" si="45"/>
        <v>2.4364180380423179</v>
      </c>
      <c r="N177" s="7">
        <v>98.43</v>
      </c>
      <c r="O177" s="8">
        <f t="shared" si="46"/>
        <v>1.0990139687756855</v>
      </c>
      <c r="P177" s="7">
        <v>87.59</v>
      </c>
      <c r="Q177" s="8">
        <f t="shared" si="47"/>
        <v>-0.70286815553790993</v>
      </c>
      <c r="R177" s="7">
        <v>111.33</v>
      </c>
      <c r="S177" s="8">
        <f t="shared" si="48"/>
        <v>-0.88141025641025195</v>
      </c>
      <c r="T177" s="7">
        <v>97.41</v>
      </c>
      <c r="U177" s="8">
        <f t="shared" si="49"/>
        <v>0.18512804689909762</v>
      </c>
      <c r="V177" s="7">
        <v>108.41</v>
      </c>
      <c r="W177" s="8">
        <f t="shared" si="50"/>
        <v>1.6026241799437617</v>
      </c>
      <c r="X177" s="7">
        <v>99.17</v>
      </c>
      <c r="Y177" s="8">
        <f t="shared" si="51"/>
        <v>-0.50165546302799235</v>
      </c>
      <c r="Z177" s="7">
        <v>108.53</v>
      </c>
      <c r="AA177" s="8">
        <f t="shared" si="52"/>
        <v>2.5706454966449286</v>
      </c>
      <c r="AB177" s="7">
        <v>98.89</v>
      </c>
      <c r="AC177" s="8">
        <f t="shared" si="53"/>
        <v>1.062851303014825</v>
      </c>
      <c r="AD177" s="7">
        <v>86.77</v>
      </c>
      <c r="AE177" s="8">
        <f t="shared" si="54"/>
        <v>2.3054755043223081E-2</v>
      </c>
      <c r="AF177" s="7">
        <v>96.41</v>
      </c>
      <c r="AG177" s="8">
        <f t="shared" si="55"/>
        <v>2.2809251007850535</v>
      </c>
      <c r="AH177" s="7">
        <v>78.98</v>
      </c>
      <c r="AI177" s="8">
        <f t="shared" si="56"/>
        <v>3.0532359081419669</v>
      </c>
      <c r="AJ177" s="7">
        <v>100.2</v>
      </c>
      <c r="AK177" s="8">
        <f t="shared" si="57"/>
        <v>0.69339764847753771</v>
      </c>
      <c r="AL177" s="7">
        <v>90.85</v>
      </c>
      <c r="AM177" s="8">
        <f t="shared" si="58"/>
        <v>-4.2878213232195606</v>
      </c>
      <c r="AN177" s="7">
        <v>110.68</v>
      </c>
      <c r="AO177" s="8">
        <f t="shared" si="59"/>
        <v>0.25362318840579812</v>
      </c>
    </row>
    <row r="178" spans="1:41" x14ac:dyDescent="0.2">
      <c r="A178" s="11">
        <v>39599</v>
      </c>
      <c r="B178" s="7">
        <v>98.52</v>
      </c>
      <c r="C178" s="8">
        <f t="shared" si="40"/>
        <v>2.5182101977107201</v>
      </c>
      <c r="D178" s="7">
        <v>104.59</v>
      </c>
      <c r="E178" s="8">
        <f t="shared" si="41"/>
        <v>0.21078854076841896</v>
      </c>
      <c r="F178" s="7">
        <v>92.42</v>
      </c>
      <c r="G178" s="8">
        <f t="shared" si="42"/>
        <v>2.6432696579298041</v>
      </c>
      <c r="H178" s="7">
        <v>99.63</v>
      </c>
      <c r="I178" s="8">
        <f t="shared" si="43"/>
        <v>-0.81632653061225224</v>
      </c>
      <c r="J178" s="7">
        <v>102.08</v>
      </c>
      <c r="K178" s="8">
        <f t="shared" si="44"/>
        <v>-4.0511326252467361</v>
      </c>
      <c r="L178" s="7">
        <v>97.35</v>
      </c>
      <c r="M178" s="8">
        <f t="shared" si="45"/>
        <v>1.5543500938869133</v>
      </c>
      <c r="N178" s="7">
        <v>94.06</v>
      </c>
      <c r="O178" s="8">
        <f t="shared" si="46"/>
        <v>-4.4397033424768919</v>
      </c>
      <c r="P178" s="7">
        <v>88.35</v>
      </c>
      <c r="Q178" s="8">
        <f t="shared" si="47"/>
        <v>0.86767895878523904</v>
      </c>
      <c r="R178" s="7">
        <v>107.14</v>
      </c>
      <c r="S178" s="8">
        <f t="shared" si="48"/>
        <v>-3.7635857360998815</v>
      </c>
      <c r="T178" s="7">
        <v>96.71</v>
      </c>
      <c r="U178" s="8">
        <f t="shared" si="49"/>
        <v>-0.71861205215070612</v>
      </c>
      <c r="V178" s="7">
        <v>108.69</v>
      </c>
      <c r="W178" s="8">
        <f t="shared" si="50"/>
        <v>0.258278756572273</v>
      </c>
      <c r="X178" s="7">
        <v>97.83</v>
      </c>
      <c r="Y178" s="8">
        <f t="shared" si="51"/>
        <v>-1.3512150852072233</v>
      </c>
      <c r="Z178" s="7">
        <v>107.24</v>
      </c>
      <c r="AA178" s="8">
        <f t="shared" si="52"/>
        <v>-1.1886114438404185</v>
      </c>
      <c r="AB178" s="7">
        <v>99.66</v>
      </c>
      <c r="AC178" s="8">
        <f t="shared" si="53"/>
        <v>0.77864293659621397</v>
      </c>
      <c r="AD178" s="7">
        <v>86.93</v>
      </c>
      <c r="AE178" s="8">
        <f t="shared" si="54"/>
        <v>0.18439552840844856</v>
      </c>
      <c r="AF178" s="7">
        <v>97.29</v>
      </c>
      <c r="AG178" s="8">
        <f t="shared" si="55"/>
        <v>0.91276838502231061</v>
      </c>
      <c r="AH178" s="7">
        <v>81.819999999999993</v>
      </c>
      <c r="AI178" s="8">
        <f t="shared" si="56"/>
        <v>3.5958470498860335</v>
      </c>
      <c r="AJ178" s="7">
        <v>101.05</v>
      </c>
      <c r="AK178" s="8">
        <f t="shared" si="57"/>
        <v>0.84830339321356718</v>
      </c>
      <c r="AL178" s="7">
        <v>96.54</v>
      </c>
      <c r="AM178" s="8">
        <f t="shared" si="58"/>
        <v>6.2630709961475102</v>
      </c>
      <c r="AN178" s="7">
        <v>114</v>
      </c>
      <c r="AO178" s="8">
        <f t="shared" si="59"/>
        <v>2.9996385977592999</v>
      </c>
    </row>
    <row r="179" spans="1:41" x14ac:dyDescent="0.2">
      <c r="A179" s="11">
        <v>39629</v>
      </c>
      <c r="B179" s="7">
        <v>98.85</v>
      </c>
      <c r="C179" s="8">
        <f t="shared" si="40"/>
        <v>0.33495736906211765</v>
      </c>
      <c r="D179" s="7">
        <v>107.31</v>
      </c>
      <c r="E179" s="8">
        <f t="shared" si="41"/>
        <v>2.6006310354718414</v>
      </c>
      <c r="F179" s="7">
        <v>94.6</v>
      </c>
      <c r="G179" s="8">
        <f t="shared" si="42"/>
        <v>2.3587967972300286</v>
      </c>
      <c r="H179" s="7">
        <v>98.81</v>
      </c>
      <c r="I179" s="8">
        <f t="shared" si="43"/>
        <v>-0.82304526748970508</v>
      </c>
      <c r="J179" s="7">
        <v>97.77</v>
      </c>
      <c r="K179" s="8">
        <f t="shared" si="44"/>
        <v>-4.2221786833855823</v>
      </c>
      <c r="L179" s="7">
        <v>99.79</v>
      </c>
      <c r="M179" s="8">
        <f t="shared" si="45"/>
        <v>2.5064201335387901</v>
      </c>
      <c r="N179" s="7">
        <v>94.32</v>
      </c>
      <c r="O179" s="8">
        <f t="shared" si="46"/>
        <v>0.27641930682542087</v>
      </c>
      <c r="P179" s="7">
        <v>90.28</v>
      </c>
      <c r="Q179" s="8">
        <f t="shared" si="47"/>
        <v>2.1844934917940089</v>
      </c>
      <c r="R179" s="7">
        <v>107.99</v>
      </c>
      <c r="S179" s="8">
        <f t="shared" si="48"/>
        <v>0.79335448945304676</v>
      </c>
      <c r="T179" s="7">
        <v>99.06</v>
      </c>
      <c r="U179" s="8">
        <f t="shared" si="49"/>
        <v>2.4299451969806727</v>
      </c>
      <c r="V179" s="7">
        <v>109.5</v>
      </c>
      <c r="W179" s="8">
        <f t="shared" si="50"/>
        <v>0.74523875241512771</v>
      </c>
      <c r="X179" s="7">
        <v>96.23</v>
      </c>
      <c r="Y179" s="8">
        <f t="shared" si="51"/>
        <v>-1.6354901359501117</v>
      </c>
      <c r="Z179" s="7">
        <v>107.01</v>
      </c>
      <c r="AA179" s="8">
        <f t="shared" si="52"/>
        <v>-0.2144722118612363</v>
      </c>
      <c r="AB179" s="7">
        <v>100.46</v>
      </c>
      <c r="AC179" s="8">
        <f t="shared" si="53"/>
        <v>0.8027292795504688</v>
      </c>
      <c r="AD179" s="7">
        <v>86.96</v>
      </c>
      <c r="AE179" s="8">
        <f t="shared" si="54"/>
        <v>3.451052571032661E-2</v>
      </c>
      <c r="AF179" s="7">
        <v>96.4</v>
      </c>
      <c r="AG179" s="8">
        <f t="shared" si="55"/>
        <v>-0.91479083153458773</v>
      </c>
      <c r="AH179" s="7">
        <v>79.260000000000005</v>
      </c>
      <c r="AI179" s="8">
        <f t="shared" si="56"/>
        <v>-3.1288193595697731</v>
      </c>
      <c r="AJ179" s="7">
        <v>98.5</v>
      </c>
      <c r="AK179" s="8">
        <f t="shared" si="57"/>
        <v>-2.5235032162295865</v>
      </c>
      <c r="AL179" s="7">
        <v>96.62</v>
      </c>
      <c r="AM179" s="8">
        <f t="shared" si="58"/>
        <v>8.2867205303499364E-2</v>
      </c>
      <c r="AN179" s="7">
        <v>115.25</v>
      </c>
      <c r="AO179" s="8">
        <f t="shared" si="59"/>
        <v>1.0964912280701753</v>
      </c>
    </row>
    <row r="180" spans="1:41" x14ac:dyDescent="0.2">
      <c r="A180" s="11">
        <v>39660</v>
      </c>
      <c r="B180" s="7">
        <v>98.28</v>
      </c>
      <c r="C180" s="8">
        <f t="shared" si="40"/>
        <v>-0.57663125948405991</v>
      </c>
      <c r="D180" s="7">
        <v>107.12</v>
      </c>
      <c r="E180" s="8">
        <f t="shared" si="41"/>
        <v>-0.17705712421954869</v>
      </c>
      <c r="F180" s="7">
        <v>95.77</v>
      </c>
      <c r="G180" s="8">
        <f t="shared" si="42"/>
        <v>1.2367864693446107</v>
      </c>
      <c r="H180" s="7">
        <v>99.94</v>
      </c>
      <c r="I180" s="8">
        <f t="shared" si="43"/>
        <v>1.143608946462904</v>
      </c>
      <c r="J180" s="7">
        <v>96.32</v>
      </c>
      <c r="K180" s="8">
        <f t="shared" si="44"/>
        <v>-1.4830725171320476</v>
      </c>
      <c r="L180" s="7">
        <v>96.72</v>
      </c>
      <c r="M180" s="8">
        <f t="shared" si="45"/>
        <v>-3.0764605671911087</v>
      </c>
      <c r="N180" s="7">
        <v>94.33</v>
      </c>
      <c r="O180" s="8">
        <f t="shared" si="46"/>
        <v>1.0602205258699234E-2</v>
      </c>
      <c r="P180" s="7">
        <v>91.89</v>
      </c>
      <c r="Q180" s="8">
        <f t="shared" si="47"/>
        <v>1.7833407177669465</v>
      </c>
      <c r="R180" s="7">
        <v>108.8</v>
      </c>
      <c r="S180" s="8">
        <f t="shared" si="48"/>
        <v>0.75006945087508314</v>
      </c>
      <c r="T180" s="7">
        <v>99.42</v>
      </c>
      <c r="U180" s="8">
        <f t="shared" si="49"/>
        <v>0.36341611144760694</v>
      </c>
      <c r="V180" s="7">
        <v>110.45</v>
      </c>
      <c r="W180" s="8">
        <f t="shared" si="50"/>
        <v>0.8675799086758017</v>
      </c>
      <c r="X180" s="7">
        <v>95.38</v>
      </c>
      <c r="Y180" s="8">
        <f t="shared" si="51"/>
        <v>-0.8833004260625672</v>
      </c>
      <c r="Z180" s="7">
        <v>109.69</v>
      </c>
      <c r="AA180" s="8">
        <f t="shared" si="52"/>
        <v>2.5044388374918163</v>
      </c>
      <c r="AB180" s="7">
        <v>100.83</v>
      </c>
      <c r="AC180" s="8">
        <f t="shared" si="53"/>
        <v>0.36830579335059183</v>
      </c>
      <c r="AD180" s="7">
        <v>87.36</v>
      </c>
      <c r="AE180" s="8">
        <f t="shared" si="54"/>
        <v>0.4599816007359771</v>
      </c>
      <c r="AF180" s="7">
        <v>97.06</v>
      </c>
      <c r="AG180" s="8">
        <f t="shared" si="55"/>
        <v>0.68464730290456077</v>
      </c>
      <c r="AH180" s="7">
        <v>83.31</v>
      </c>
      <c r="AI180" s="8">
        <f t="shared" si="56"/>
        <v>5.1097653292959837</v>
      </c>
      <c r="AJ180" s="7">
        <v>96.98</v>
      </c>
      <c r="AK180" s="8">
        <f t="shared" si="57"/>
        <v>-1.5431472081218234</v>
      </c>
      <c r="AL180" s="7">
        <v>97.56</v>
      </c>
      <c r="AM180" s="8">
        <f t="shared" si="58"/>
        <v>0.97288346098116096</v>
      </c>
      <c r="AN180" s="7">
        <v>116.29</v>
      </c>
      <c r="AO180" s="8">
        <f t="shared" si="59"/>
        <v>0.90238611713666494</v>
      </c>
    </row>
    <row r="181" spans="1:41" x14ac:dyDescent="0.2">
      <c r="A181" s="11">
        <v>39691</v>
      </c>
      <c r="B181" s="7">
        <v>104.87</v>
      </c>
      <c r="C181" s="8">
        <f t="shared" si="40"/>
        <v>6.7053317053317087</v>
      </c>
      <c r="D181" s="7">
        <v>109.06</v>
      </c>
      <c r="E181" s="8">
        <f t="shared" si="41"/>
        <v>1.8110530246452556</v>
      </c>
      <c r="F181" s="7">
        <v>96.92</v>
      </c>
      <c r="G181" s="8">
        <f t="shared" si="42"/>
        <v>1.2007935679231552</v>
      </c>
      <c r="H181" s="7">
        <v>98.85</v>
      </c>
      <c r="I181" s="8">
        <f t="shared" si="43"/>
        <v>-1.0906543926355847</v>
      </c>
      <c r="J181" s="7">
        <v>96.22</v>
      </c>
      <c r="K181" s="8">
        <f t="shared" si="44"/>
        <v>-0.10382059800663863</v>
      </c>
      <c r="L181" s="7">
        <v>94.22</v>
      </c>
      <c r="M181" s="8">
        <f t="shared" si="45"/>
        <v>-2.5847808105872625</v>
      </c>
      <c r="N181" s="7">
        <v>96.48</v>
      </c>
      <c r="O181" s="8">
        <f t="shared" si="46"/>
        <v>2.2792324817131409</v>
      </c>
      <c r="P181" s="7">
        <v>94.65</v>
      </c>
      <c r="Q181" s="8">
        <f t="shared" si="47"/>
        <v>3.0035912504081019</v>
      </c>
      <c r="R181" s="7">
        <v>108.4</v>
      </c>
      <c r="S181" s="8">
        <f t="shared" si="48"/>
        <v>-0.36764705882352161</v>
      </c>
      <c r="T181" s="7">
        <v>99.47</v>
      </c>
      <c r="U181" s="8">
        <f t="shared" si="49"/>
        <v>5.0291691812509719E-2</v>
      </c>
      <c r="V181" s="7">
        <v>113.96</v>
      </c>
      <c r="W181" s="8">
        <f t="shared" si="50"/>
        <v>3.1779085559076421</v>
      </c>
      <c r="X181" s="7">
        <v>97.64</v>
      </c>
      <c r="Y181" s="8">
        <f t="shared" si="51"/>
        <v>2.3694694904592213</v>
      </c>
      <c r="Z181" s="7">
        <v>110.17</v>
      </c>
      <c r="AA181" s="8">
        <f t="shared" si="52"/>
        <v>0.43759686388914582</v>
      </c>
      <c r="AB181" s="7">
        <v>101</v>
      </c>
      <c r="AC181" s="8">
        <f t="shared" si="53"/>
        <v>0.16860061489636191</v>
      </c>
      <c r="AD181" s="7">
        <v>90.13</v>
      </c>
      <c r="AE181" s="8">
        <f t="shared" si="54"/>
        <v>3.1707875457875416</v>
      </c>
      <c r="AF181" s="7">
        <v>96.28</v>
      </c>
      <c r="AG181" s="8">
        <f t="shared" si="55"/>
        <v>-0.80362662270760477</v>
      </c>
      <c r="AH181" s="7">
        <v>86.08</v>
      </c>
      <c r="AI181" s="8">
        <f t="shared" si="56"/>
        <v>3.3249309806745844</v>
      </c>
      <c r="AJ181" s="7">
        <v>95.06</v>
      </c>
      <c r="AK181" s="8">
        <f t="shared" si="57"/>
        <v>-1.9797896473499708</v>
      </c>
      <c r="AL181" s="7">
        <v>103.88</v>
      </c>
      <c r="AM181" s="8">
        <f t="shared" si="58"/>
        <v>6.4780647806477996</v>
      </c>
      <c r="AN181" s="7">
        <v>120.34</v>
      </c>
      <c r="AO181" s="8">
        <f t="shared" si="59"/>
        <v>3.4826726287728924</v>
      </c>
    </row>
    <row r="182" spans="1:41" x14ac:dyDescent="0.2">
      <c r="A182" s="11">
        <v>39721</v>
      </c>
      <c r="B182" s="7">
        <v>110.35</v>
      </c>
      <c r="C182" s="8">
        <f t="shared" si="40"/>
        <v>5.2255173071421659</v>
      </c>
      <c r="D182" s="7">
        <v>113.39</v>
      </c>
      <c r="E182" s="8">
        <f t="shared" si="41"/>
        <v>3.9702915826150731</v>
      </c>
      <c r="F182" s="7">
        <v>89.21</v>
      </c>
      <c r="G182" s="8">
        <f t="shared" si="42"/>
        <v>-7.9550144449030205</v>
      </c>
      <c r="H182" s="7">
        <v>99.48</v>
      </c>
      <c r="I182" s="8">
        <f t="shared" si="43"/>
        <v>0.6373292867981889</v>
      </c>
      <c r="J182" s="7">
        <v>96.71</v>
      </c>
      <c r="K182" s="8">
        <f t="shared" si="44"/>
        <v>0.50924963625025454</v>
      </c>
      <c r="L182" s="7">
        <v>85.38</v>
      </c>
      <c r="M182" s="8">
        <f t="shared" si="45"/>
        <v>-9.3822967522818974</v>
      </c>
      <c r="N182" s="7">
        <v>92.54</v>
      </c>
      <c r="O182" s="8">
        <f t="shared" si="46"/>
        <v>-4.0837479270315065</v>
      </c>
      <c r="P182" s="7">
        <v>95.17</v>
      </c>
      <c r="Q182" s="8">
        <f t="shared" si="47"/>
        <v>0.5493924986793407</v>
      </c>
      <c r="R182" s="7">
        <v>101.16</v>
      </c>
      <c r="S182" s="8">
        <f t="shared" si="48"/>
        <v>-6.6789667896679044</v>
      </c>
      <c r="T182" s="7">
        <v>97.56</v>
      </c>
      <c r="U182" s="8">
        <f t="shared" si="49"/>
        <v>-1.9201769377701787</v>
      </c>
      <c r="V182" s="7">
        <v>110.24</v>
      </c>
      <c r="W182" s="8">
        <f t="shared" si="50"/>
        <v>-3.2643032643032637</v>
      </c>
      <c r="X182" s="7">
        <v>95.26</v>
      </c>
      <c r="Y182" s="8">
        <f t="shared" si="51"/>
        <v>-2.4375256042605442</v>
      </c>
      <c r="Z182" s="7">
        <v>107.2</v>
      </c>
      <c r="AA182" s="8">
        <f t="shared" si="52"/>
        <v>-2.6958337115367148</v>
      </c>
      <c r="AB182" s="7">
        <v>100.15</v>
      </c>
      <c r="AC182" s="8">
        <f t="shared" si="53"/>
        <v>-0.84158415841583589</v>
      </c>
      <c r="AD182" s="7">
        <v>92.58</v>
      </c>
      <c r="AE182" s="8">
        <f t="shared" si="54"/>
        <v>2.718295794962835</v>
      </c>
      <c r="AF182" s="7">
        <v>96.2</v>
      </c>
      <c r="AG182" s="8">
        <f t="shared" si="55"/>
        <v>-8.3090984628166081E-2</v>
      </c>
      <c r="AH182" s="7">
        <v>83.85</v>
      </c>
      <c r="AI182" s="8">
        <f t="shared" si="56"/>
        <v>-2.5906133828996327</v>
      </c>
      <c r="AJ182" s="7">
        <v>95.48</v>
      </c>
      <c r="AK182" s="8">
        <f t="shared" si="57"/>
        <v>0.44182621502209313</v>
      </c>
      <c r="AL182" s="7">
        <v>102.31</v>
      </c>
      <c r="AM182" s="8">
        <f t="shared" si="58"/>
        <v>-1.5113592606853998</v>
      </c>
      <c r="AN182" s="7">
        <v>127.46</v>
      </c>
      <c r="AO182" s="8">
        <f t="shared" si="59"/>
        <v>5.916569719129126</v>
      </c>
    </row>
    <row r="183" spans="1:41" x14ac:dyDescent="0.2">
      <c r="A183" s="11">
        <v>39752</v>
      </c>
      <c r="B183" s="7">
        <v>115.19</v>
      </c>
      <c r="C183" s="8">
        <f t="shared" si="40"/>
        <v>4.3860444041685573</v>
      </c>
      <c r="D183" s="7">
        <v>119.87</v>
      </c>
      <c r="E183" s="8">
        <f t="shared" si="41"/>
        <v>5.714789663991537</v>
      </c>
      <c r="F183" s="7">
        <v>76.86</v>
      </c>
      <c r="G183" s="8">
        <f t="shared" si="42"/>
        <v>-13.843739491088439</v>
      </c>
      <c r="H183" s="7">
        <v>99.89</v>
      </c>
      <c r="I183" s="8">
        <f t="shared" si="43"/>
        <v>0.41214314435061977</v>
      </c>
      <c r="J183" s="7">
        <v>88.17</v>
      </c>
      <c r="K183" s="8">
        <f t="shared" si="44"/>
        <v>-8.8305242477510006</v>
      </c>
      <c r="L183" s="7">
        <v>81.5</v>
      </c>
      <c r="M183" s="8">
        <f t="shared" si="45"/>
        <v>-4.5443897868353194</v>
      </c>
      <c r="N183" s="7">
        <v>90.56</v>
      </c>
      <c r="O183" s="8">
        <f t="shared" si="46"/>
        <v>-2.1396153014912511</v>
      </c>
      <c r="P183" s="7">
        <v>92.06</v>
      </c>
      <c r="Q183" s="8">
        <f t="shared" si="47"/>
        <v>-3.2678365030997156</v>
      </c>
      <c r="R183" s="7">
        <v>88.36</v>
      </c>
      <c r="S183" s="8">
        <f t="shared" si="48"/>
        <v>-12.653222617635427</v>
      </c>
      <c r="T183" s="7">
        <v>97.79</v>
      </c>
      <c r="U183" s="8">
        <f t="shared" si="49"/>
        <v>0.23575235752357931</v>
      </c>
      <c r="V183" s="7">
        <v>96.1</v>
      </c>
      <c r="W183" s="8">
        <f t="shared" si="50"/>
        <v>-12.82656023222061</v>
      </c>
      <c r="X183" s="7">
        <v>95.03</v>
      </c>
      <c r="Y183" s="8">
        <f t="shared" si="51"/>
        <v>-0.24144446777241649</v>
      </c>
      <c r="Z183" s="7">
        <v>104.84</v>
      </c>
      <c r="AA183" s="8">
        <f t="shared" si="52"/>
        <v>-2.2014925373134324</v>
      </c>
      <c r="AB183" s="7">
        <v>102.65</v>
      </c>
      <c r="AC183" s="8">
        <f t="shared" si="53"/>
        <v>2.4962556165751373</v>
      </c>
      <c r="AD183" s="7">
        <v>98.29</v>
      </c>
      <c r="AE183" s="8">
        <f t="shared" si="54"/>
        <v>6.1676387988766557</v>
      </c>
      <c r="AF183" s="7">
        <v>97.46</v>
      </c>
      <c r="AG183" s="8">
        <f t="shared" si="55"/>
        <v>1.3097713097713004</v>
      </c>
      <c r="AH183" s="7">
        <v>72.680000000000007</v>
      </c>
      <c r="AI183" s="8">
        <f t="shared" si="56"/>
        <v>-13.321407274895632</v>
      </c>
      <c r="AJ183" s="7">
        <v>96.44</v>
      </c>
      <c r="AK183" s="8">
        <f t="shared" si="57"/>
        <v>1.0054461667364827</v>
      </c>
      <c r="AL183" s="7">
        <v>93.74</v>
      </c>
      <c r="AM183" s="8">
        <f t="shared" si="58"/>
        <v>-8.3765027856514589</v>
      </c>
      <c r="AN183" s="7">
        <v>138.06</v>
      </c>
      <c r="AO183" s="8">
        <f t="shared" si="59"/>
        <v>8.3163345363251295</v>
      </c>
    </row>
    <row r="184" spans="1:41" x14ac:dyDescent="0.2">
      <c r="A184" s="11">
        <v>39782</v>
      </c>
      <c r="B184" s="7">
        <v>109.84</v>
      </c>
      <c r="C184" s="8">
        <f t="shared" si="40"/>
        <v>-4.6445003906589069</v>
      </c>
      <c r="D184" s="7">
        <v>120.48</v>
      </c>
      <c r="E184" s="8">
        <f t="shared" si="41"/>
        <v>0.50888462501042753</v>
      </c>
      <c r="F184" s="7">
        <v>76.36</v>
      </c>
      <c r="G184" s="8">
        <f t="shared" si="42"/>
        <v>-0.6505334374186833</v>
      </c>
      <c r="H184" s="7">
        <v>100.2</v>
      </c>
      <c r="I184" s="8">
        <f t="shared" si="43"/>
        <v>0.31034137551306668</v>
      </c>
      <c r="J184" s="7">
        <v>86.22</v>
      </c>
      <c r="K184" s="8">
        <f t="shared" si="44"/>
        <v>-2.2116366110922114</v>
      </c>
      <c r="L184" s="7">
        <v>82.63</v>
      </c>
      <c r="M184" s="8">
        <f t="shared" si="45"/>
        <v>1.386503067484657</v>
      </c>
      <c r="N184" s="7">
        <v>91.56</v>
      </c>
      <c r="O184" s="8">
        <f t="shared" si="46"/>
        <v>1.1042402826855124</v>
      </c>
      <c r="P184" s="7">
        <v>79.790000000000006</v>
      </c>
      <c r="Q184" s="8">
        <f t="shared" si="47"/>
        <v>-13.328264175537688</v>
      </c>
      <c r="R184" s="7">
        <v>85.44</v>
      </c>
      <c r="S184" s="8">
        <f t="shared" si="48"/>
        <v>-3.3046627433227727</v>
      </c>
      <c r="T184" s="7">
        <v>97.43</v>
      </c>
      <c r="U184" s="8">
        <f t="shared" si="49"/>
        <v>-0.36813580120666678</v>
      </c>
      <c r="V184" s="7">
        <v>96.02</v>
      </c>
      <c r="W184" s="8">
        <f t="shared" si="50"/>
        <v>-8.3246618106137663E-2</v>
      </c>
      <c r="X184" s="7">
        <v>94.81</v>
      </c>
      <c r="Y184" s="8">
        <f t="shared" si="51"/>
        <v>-0.23150584026096904</v>
      </c>
      <c r="Z184" s="7">
        <v>104.59</v>
      </c>
      <c r="AA184" s="8">
        <f t="shared" si="52"/>
        <v>-0.23845860358641738</v>
      </c>
      <c r="AB184" s="7">
        <v>104.07</v>
      </c>
      <c r="AC184" s="8">
        <f t="shared" si="53"/>
        <v>1.3833414515343276</v>
      </c>
      <c r="AD184" s="7">
        <v>101.58</v>
      </c>
      <c r="AE184" s="8">
        <f t="shared" si="54"/>
        <v>3.347237765795088</v>
      </c>
      <c r="AF184" s="7">
        <v>98.49</v>
      </c>
      <c r="AG184" s="8">
        <f t="shared" si="55"/>
        <v>1.0568438333675367</v>
      </c>
      <c r="AH184" s="7">
        <v>72.36</v>
      </c>
      <c r="AI184" s="8">
        <f t="shared" si="56"/>
        <v>-0.44028618602092373</v>
      </c>
      <c r="AJ184" s="7">
        <v>95.55</v>
      </c>
      <c r="AK184" s="8">
        <f t="shared" si="57"/>
        <v>-0.92285358772293724</v>
      </c>
      <c r="AL184" s="7">
        <v>91.05</v>
      </c>
      <c r="AM184" s="8">
        <f t="shared" si="58"/>
        <v>-2.869639428205673</v>
      </c>
      <c r="AN184" s="7">
        <v>144.46</v>
      </c>
      <c r="AO184" s="8">
        <f t="shared" si="59"/>
        <v>4.6356656526148097</v>
      </c>
    </row>
    <row r="185" spans="1:41" x14ac:dyDescent="0.2">
      <c r="A185" s="11">
        <v>39813</v>
      </c>
      <c r="B185" s="7">
        <v>102.69</v>
      </c>
      <c r="C185" s="8">
        <f t="shared" si="40"/>
        <v>-6.509468317552809</v>
      </c>
      <c r="D185" s="7">
        <v>118.91</v>
      </c>
      <c r="E185" s="8">
        <f t="shared" si="41"/>
        <v>-1.3031208499336051</v>
      </c>
      <c r="F185" s="7">
        <v>72.06</v>
      </c>
      <c r="G185" s="8">
        <f t="shared" si="42"/>
        <v>-5.6312205343111543</v>
      </c>
      <c r="H185" s="7">
        <v>102.18</v>
      </c>
      <c r="I185" s="8">
        <f t="shared" si="43"/>
        <v>1.9760479041916208</v>
      </c>
      <c r="J185" s="7">
        <v>85.14</v>
      </c>
      <c r="K185" s="8">
        <f t="shared" si="44"/>
        <v>-1.2526096033402903</v>
      </c>
      <c r="L185" s="7">
        <v>85.68</v>
      </c>
      <c r="M185" s="8">
        <f t="shared" si="45"/>
        <v>3.6911533341401572</v>
      </c>
      <c r="N185" s="7">
        <v>89.49</v>
      </c>
      <c r="O185" s="8">
        <f t="shared" si="46"/>
        <v>-2.2608125819135072</v>
      </c>
      <c r="P185" s="7">
        <v>81.59</v>
      </c>
      <c r="Q185" s="8">
        <f t="shared" si="47"/>
        <v>2.2559217947111128</v>
      </c>
      <c r="R185" s="7">
        <v>85.53</v>
      </c>
      <c r="S185" s="8">
        <f t="shared" si="48"/>
        <v>0.10533707865168938</v>
      </c>
      <c r="T185" s="7">
        <v>96.43</v>
      </c>
      <c r="U185" s="8">
        <f t="shared" si="49"/>
        <v>-1.0263779123473262</v>
      </c>
      <c r="V185" s="7">
        <v>94.25</v>
      </c>
      <c r="W185" s="8">
        <f t="shared" si="50"/>
        <v>-1.8433659654238661</v>
      </c>
      <c r="X185" s="7">
        <v>95.3</v>
      </c>
      <c r="Y185" s="8">
        <f t="shared" si="51"/>
        <v>0.51682311992405328</v>
      </c>
      <c r="Z185" s="7">
        <v>103.67</v>
      </c>
      <c r="AA185" s="8">
        <f t="shared" si="52"/>
        <v>-0.87962520317430115</v>
      </c>
      <c r="AB185" s="7">
        <v>99.32</v>
      </c>
      <c r="AC185" s="8">
        <f t="shared" si="53"/>
        <v>-4.5642356106466799</v>
      </c>
      <c r="AD185" s="7">
        <v>100.17</v>
      </c>
      <c r="AE185" s="8">
        <f t="shared" si="54"/>
        <v>-1.3880685174246865</v>
      </c>
      <c r="AF185" s="7">
        <v>98.33</v>
      </c>
      <c r="AG185" s="8">
        <f t="shared" si="55"/>
        <v>-0.16245304091785623</v>
      </c>
      <c r="AH185" s="7">
        <v>71.3</v>
      </c>
      <c r="AI185" s="8">
        <f t="shared" si="56"/>
        <v>-1.4648977335544533</v>
      </c>
      <c r="AJ185" s="7">
        <v>92.69</v>
      </c>
      <c r="AK185" s="8">
        <f t="shared" si="57"/>
        <v>-2.9931972789115644</v>
      </c>
      <c r="AL185" s="7">
        <v>91.23</v>
      </c>
      <c r="AM185" s="8">
        <f t="shared" si="58"/>
        <v>0.19769357495882134</v>
      </c>
      <c r="AN185" s="7">
        <v>147.88999999999999</v>
      </c>
      <c r="AO185" s="8">
        <f t="shared" si="59"/>
        <v>2.3743596843416714</v>
      </c>
    </row>
    <row r="186" spans="1:41" x14ac:dyDescent="0.2">
      <c r="A186" s="11">
        <v>39844</v>
      </c>
      <c r="B186" s="7">
        <v>103.15</v>
      </c>
      <c r="C186" s="8">
        <f t="shared" si="40"/>
        <v>0.44795014120168275</v>
      </c>
      <c r="D186" s="7">
        <v>116.7</v>
      </c>
      <c r="E186" s="8">
        <f t="shared" si="41"/>
        <v>-1.8585484820452389</v>
      </c>
      <c r="F186" s="7">
        <v>75.59</v>
      </c>
      <c r="G186" s="8">
        <f t="shared" si="42"/>
        <v>4.8986955315015273</v>
      </c>
      <c r="H186" s="7">
        <v>104.24</v>
      </c>
      <c r="I186" s="8">
        <f t="shared" si="43"/>
        <v>2.0160501076531494</v>
      </c>
      <c r="J186" s="7">
        <v>87.73</v>
      </c>
      <c r="K186" s="8">
        <f t="shared" si="44"/>
        <v>3.0420483908856042</v>
      </c>
      <c r="L186" s="7">
        <v>85.7</v>
      </c>
      <c r="M186" s="8">
        <f t="shared" si="45"/>
        <v>2.3342670401489286E-2</v>
      </c>
      <c r="N186" s="7">
        <v>89.65</v>
      </c>
      <c r="O186" s="8">
        <f t="shared" si="46"/>
        <v>0.17879092636049929</v>
      </c>
      <c r="P186" s="7">
        <v>83.07</v>
      </c>
      <c r="Q186" s="8">
        <f t="shared" si="47"/>
        <v>1.8139477877190706</v>
      </c>
      <c r="R186" s="7">
        <v>87.27</v>
      </c>
      <c r="S186" s="8">
        <f t="shared" si="48"/>
        <v>2.0343739038933646</v>
      </c>
      <c r="T186" s="7">
        <v>96.05</v>
      </c>
      <c r="U186" s="8">
        <f t="shared" si="49"/>
        <v>-0.39406823602614294</v>
      </c>
      <c r="V186" s="7">
        <v>91.28</v>
      </c>
      <c r="W186" s="8">
        <f t="shared" si="50"/>
        <v>-3.151193633952253</v>
      </c>
      <c r="X186" s="7">
        <v>97.98</v>
      </c>
      <c r="Y186" s="8">
        <f t="shared" si="51"/>
        <v>2.8121720881427148</v>
      </c>
      <c r="Z186" s="7">
        <v>98.07</v>
      </c>
      <c r="AA186" s="8">
        <f t="shared" si="52"/>
        <v>-5.4017555705604403</v>
      </c>
      <c r="AB186" s="7">
        <v>90.05</v>
      </c>
      <c r="AC186" s="8">
        <f t="shared" si="53"/>
        <v>-9.3334675795408746</v>
      </c>
      <c r="AD186" s="7">
        <v>101.11</v>
      </c>
      <c r="AE186" s="8">
        <f t="shared" si="54"/>
        <v>0.93840471198961528</v>
      </c>
      <c r="AF186" s="7">
        <v>97.59</v>
      </c>
      <c r="AG186" s="8">
        <f t="shared" si="55"/>
        <v>-0.75256788365706795</v>
      </c>
      <c r="AH186" s="7">
        <v>73.069999999999993</v>
      </c>
      <c r="AI186" s="8">
        <f t="shared" si="56"/>
        <v>2.4824684431977504</v>
      </c>
      <c r="AJ186" s="7">
        <v>93.08</v>
      </c>
      <c r="AK186" s="8">
        <f t="shared" si="57"/>
        <v>0.42075736325385754</v>
      </c>
      <c r="AL186" s="7">
        <v>90.33</v>
      </c>
      <c r="AM186" s="8">
        <f t="shared" si="58"/>
        <v>-0.98651759289707952</v>
      </c>
      <c r="AN186" s="7">
        <v>151.41</v>
      </c>
      <c r="AO186" s="8">
        <f t="shared" si="59"/>
        <v>2.3801474068564548</v>
      </c>
    </row>
    <row r="187" spans="1:41" x14ac:dyDescent="0.2">
      <c r="A187" s="11">
        <v>39872</v>
      </c>
      <c r="B187" s="7">
        <v>106.15</v>
      </c>
      <c r="C187" s="8">
        <f t="shared" si="40"/>
        <v>2.90838584585555</v>
      </c>
      <c r="D187" s="7">
        <v>116.81</v>
      </c>
      <c r="E187" s="8">
        <f t="shared" si="41"/>
        <v>9.4258783204798136E-2</v>
      </c>
      <c r="F187" s="7">
        <v>76.95</v>
      </c>
      <c r="G187" s="8">
        <f t="shared" si="42"/>
        <v>1.7991797856859364</v>
      </c>
      <c r="H187" s="7">
        <v>104.27</v>
      </c>
      <c r="I187" s="8">
        <f t="shared" si="43"/>
        <v>2.8779739063700245E-2</v>
      </c>
      <c r="J187" s="7">
        <v>91.32</v>
      </c>
      <c r="K187" s="8">
        <f t="shared" si="44"/>
        <v>4.0921007637068154</v>
      </c>
      <c r="L187" s="7">
        <v>78.39</v>
      </c>
      <c r="M187" s="8">
        <f t="shared" si="45"/>
        <v>-8.5297549591598614</v>
      </c>
      <c r="N187" s="7">
        <v>89.33</v>
      </c>
      <c r="O187" s="8">
        <f t="shared" si="46"/>
        <v>-0.35694366982711362</v>
      </c>
      <c r="P187" s="7">
        <v>79.55</v>
      </c>
      <c r="Q187" s="8">
        <f t="shared" si="47"/>
        <v>-4.2373901528831057</v>
      </c>
      <c r="R187" s="7">
        <v>84.35</v>
      </c>
      <c r="S187" s="8">
        <f t="shared" si="48"/>
        <v>-3.3459378938925193</v>
      </c>
      <c r="T187" s="7">
        <v>96.07</v>
      </c>
      <c r="U187" s="8">
        <f t="shared" si="49"/>
        <v>2.0822488287346196E-2</v>
      </c>
      <c r="V187" s="7">
        <v>87.59</v>
      </c>
      <c r="W187" s="8">
        <f t="shared" si="50"/>
        <v>-4.0425065731814174</v>
      </c>
      <c r="X187" s="7">
        <v>99.33</v>
      </c>
      <c r="Y187" s="8">
        <f t="shared" si="51"/>
        <v>1.3778322106552299</v>
      </c>
      <c r="Z187" s="7">
        <v>97.3</v>
      </c>
      <c r="AA187" s="8">
        <f t="shared" si="52"/>
        <v>-0.78515346181298673</v>
      </c>
      <c r="AB187" s="7">
        <v>84.53</v>
      </c>
      <c r="AC187" s="8">
        <f t="shared" si="53"/>
        <v>-6.1299278178789516</v>
      </c>
      <c r="AD187" s="7">
        <v>103.31</v>
      </c>
      <c r="AE187" s="8">
        <f t="shared" si="54"/>
        <v>2.1758480862427088</v>
      </c>
      <c r="AF187" s="7">
        <v>97.43</v>
      </c>
      <c r="AG187" s="8">
        <f t="shared" si="55"/>
        <v>-0.16395122451070457</v>
      </c>
      <c r="AH187" s="7">
        <v>74.61</v>
      </c>
      <c r="AI187" s="8">
        <f t="shared" si="56"/>
        <v>2.1075680853975727</v>
      </c>
      <c r="AJ187" s="7">
        <v>94.83</v>
      </c>
      <c r="AK187" s="8">
        <f t="shared" si="57"/>
        <v>1.8801031370863772</v>
      </c>
      <c r="AL187" s="7">
        <v>89.22</v>
      </c>
      <c r="AM187" s="8">
        <f t="shared" si="58"/>
        <v>-1.228827632015941</v>
      </c>
      <c r="AN187" s="7">
        <v>156.69999999999999</v>
      </c>
      <c r="AO187" s="8">
        <f t="shared" si="59"/>
        <v>3.4938247143517551</v>
      </c>
    </row>
    <row r="188" spans="1:41" x14ac:dyDescent="0.2">
      <c r="A188" s="11">
        <v>39903</v>
      </c>
      <c r="B188" s="7">
        <v>105.53</v>
      </c>
      <c r="C188" s="8">
        <f t="shared" si="40"/>
        <v>-0.5840791333019355</v>
      </c>
      <c r="D188" s="7">
        <v>112.5</v>
      </c>
      <c r="E188" s="8">
        <f t="shared" si="41"/>
        <v>-3.6897525896755434</v>
      </c>
      <c r="F188" s="7">
        <v>77.39</v>
      </c>
      <c r="G188" s="8">
        <f t="shared" si="42"/>
        <v>0.57179987004548105</v>
      </c>
      <c r="H188" s="7">
        <v>104.95</v>
      </c>
      <c r="I188" s="8">
        <f t="shared" si="43"/>
        <v>0.65215306416035956</v>
      </c>
      <c r="J188" s="7">
        <v>93.92</v>
      </c>
      <c r="K188" s="8">
        <f t="shared" si="44"/>
        <v>2.8471309680245387</v>
      </c>
      <c r="L188" s="7">
        <v>80.16</v>
      </c>
      <c r="M188" s="8">
        <f t="shared" si="45"/>
        <v>2.2579410639112081</v>
      </c>
      <c r="N188" s="7">
        <v>86.13</v>
      </c>
      <c r="O188" s="8">
        <f t="shared" si="46"/>
        <v>-3.5822232172842305</v>
      </c>
      <c r="P188" s="7">
        <v>80.83</v>
      </c>
      <c r="Q188" s="8">
        <f t="shared" si="47"/>
        <v>1.6090509113764941</v>
      </c>
      <c r="R188" s="7">
        <v>83.57</v>
      </c>
      <c r="S188" s="8">
        <f t="shared" si="48"/>
        <v>-0.92471843509188045</v>
      </c>
      <c r="T188" s="7">
        <v>95.6</v>
      </c>
      <c r="U188" s="8">
        <f t="shared" si="49"/>
        <v>-0.48922660560008213</v>
      </c>
      <c r="V188" s="7">
        <v>87.64</v>
      </c>
      <c r="W188" s="8">
        <f t="shared" si="50"/>
        <v>5.7084142025342115E-2</v>
      </c>
      <c r="X188" s="7">
        <v>98.81</v>
      </c>
      <c r="Y188" s="8">
        <f t="shared" si="51"/>
        <v>-0.52350750025168236</v>
      </c>
      <c r="Z188" s="7">
        <v>98.43</v>
      </c>
      <c r="AA188" s="8">
        <f t="shared" si="52"/>
        <v>1.1613566289825383</v>
      </c>
      <c r="AB188" s="7">
        <v>88.14</v>
      </c>
      <c r="AC188" s="8">
        <f t="shared" si="53"/>
        <v>4.2706731337986508</v>
      </c>
      <c r="AD188" s="7">
        <v>103.93</v>
      </c>
      <c r="AE188" s="8">
        <f t="shared" si="54"/>
        <v>0.60013551447101399</v>
      </c>
      <c r="AF188" s="7">
        <v>96.72</v>
      </c>
      <c r="AG188" s="8">
        <f t="shared" si="55"/>
        <v>-0.72872831776660973</v>
      </c>
      <c r="AH188" s="7">
        <v>75.97</v>
      </c>
      <c r="AI188" s="8">
        <f t="shared" si="56"/>
        <v>1.8228119555019426</v>
      </c>
      <c r="AJ188" s="7">
        <v>94.98</v>
      </c>
      <c r="AK188" s="8">
        <f t="shared" si="57"/>
        <v>0.15817779183803193</v>
      </c>
      <c r="AL188" s="7">
        <v>86.68</v>
      </c>
      <c r="AM188" s="8">
        <f t="shared" si="58"/>
        <v>-2.8468953149517957</v>
      </c>
      <c r="AN188" s="7">
        <v>158.18</v>
      </c>
      <c r="AO188" s="8">
        <f t="shared" si="59"/>
        <v>0.94447989789407683</v>
      </c>
    </row>
    <row r="189" spans="1:41" x14ac:dyDescent="0.2">
      <c r="A189" s="11">
        <v>39933</v>
      </c>
      <c r="B189" s="7">
        <v>103.45</v>
      </c>
      <c r="C189" s="8">
        <f t="shared" si="40"/>
        <v>-1.9710035061120044</v>
      </c>
      <c r="D189" s="7">
        <v>108.45</v>
      </c>
      <c r="E189" s="8">
        <f t="shared" si="41"/>
        <v>-3.5999999999999979</v>
      </c>
      <c r="F189" s="7">
        <v>80.08</v>
      </c>
      <c r="G189" s="8">
        <f t="shared" si="42"/>
        <v>3.4759012792350408</v>
      </c>
      <c r="H189" s="7">
        <v>104.33</v>
      </c>
      <c r="I189" s="8">
        <f t="shared" si="43"/>
        <v>-0.59075750357313439</v>
      </c>
      <c r="J189" s="7">
        <v>93.65</v>
      </c>
      <c r="K189" s="8">
        <f t="shared" si="44"/>
        <v>-0.28747870528108604</v>
      </c>
      <c r="L189" s="7">
        <v>81.98</v>
      </c>
      <c r="M189" s="8">
        <f t="shared" si="45"/>
        <v>2.2704590818363366</v>
      </c>
      <c r="N189" s="7">
        <v>87.63</v>
      </c>
      <c r="O189" s="8">
        <f t="shared" si="46"/>
        <v>1.7415534656913967</v>
      </c>
      <c r="P189" s="7">
        <v>85.38</v>
      </c>
      <c r="Q189" s="8">
        <f t="shared" si="47"/>
        <v>5.6290981071384349</v>
      </c>
      <c r="R189" s="7">
        <v>90.32</v>
      </c>
      <c r="S189" s="8">
        <f t="shared" si="48"/>
        <v>8.0770611463443824</v>
      </c>
      <c r="T189" s="7">
        <v>95.48</v>
      </c>
      <c r="U189" s="8">
        <f t="shared" si="49"/>
        <v>-0.12552301255229115</v>
      </c>
      <c r="V189" s="7">
        <v>94.86</v>
      </c>
      <c r="W189" s="8">
        <f t="shared" si="50"/>
        <v>8.2382473756275658</v>
      </c>
      <c r="X189" s="7">
        <v>98.24</v>
      </c>
      <c r="Y189" s="8">
        <f t="shared" si="51"/>
        <v>-0.57686468980873129</v>
      </c>
      <c r="Z189" s="7">
        <v>99.61</v>
      </c>
      <c r="AA189" s="8">
        <f t="shared" si="52"/>
        <v>1.1988214975109137</v>
      </c>
      <c r="AB189" s="7">
        <v>89.84</v>
      </c>
      <c r="AC189" s="8">
        <f t="shared" si="53"/>
        <v>1.9287497163603391</v>
      </c>
      <c r="AD189" s="7">
        <v>102.05</v>
      </c>
      <c r="AE189" s="8">
        <f t="shared" si="54"/>
        <v>-1.808909843163677</v>
      </c>
      <c r="AF189" s="7">
        <v>95.92</v>
      </c>
      <c r="AG189" s="8">
        <f t="shared" si="55"/>
        <v>-0.82712985938792094</v>
      </c>
      <c r="AH189" s="7">
        <v>83.07</v>
      </c>
      <c r="AI189" s="8">
        <f t="shared" si="56"/>
        <v>9.3457943925233575</v>
      </c>
      <c r="AJ189" s="7">
        <v>95.27</v>
      </c>
      <c r="AK189" s="8">
        <f t="shared" si="57"/>
        <v>0.30532743735522427</v>
      </c>
      <c r="AL189" s="7">
        <v>90.28</v>
      </c>
      <c r="AM189" s="8">
        <f t="shared" si="58"/>
        <v>4.1532071988924706</v>
      </c>
      <c r="AN189" s="7">
        <v>158.47999999999999</v>
      </c>
      <c r="AO189" s="8">
        <f t="shared" si="59"/>
        <v>0.18965735238334994</v>
      </c>
    </row>
    <row r="190" spans="1:41" x14ac:dyDescent="0.2">
      <c r="A190" s="11">
        <v>39964</v>
      </c>
      <c r="B190" s="7">
        <v>98.81</v>
      </c>
      <c r="C190" s="8">
        <f t="shared" si="40"/>
        <v>-4.4852585790236832</v>
      </c>
      <c r="D190" s="7">
        <v>103.79</v>
      </c>
      <c r="E190" s="8">
        <f t="shared" si="41"/>
        <v>-4.2969110189027164</v>
      </c>
      <c r="F190" s="7">
        <v>84.32</v>
      </c>
      <c r="G190" s="8">
        <f t="shared" si="42"/>
        <v>5.2947052947052882</v>
      </c>
      <c r="H190" s="7">
        <v>104.28</v>
      </c>
      <c r="I190" s="8">
        <f t="shared" si="43"/>
        <v>-4.7924853829193099E-2</v>
      </c>
      <c r="J190" s="7">
        <v>93.72</v>
      </c>
      <c r="K190" s="8">
        <f t="shared" si="44"/>
        <v>7.4746396155892333E-2</v>
      </c>
      <c r="L190" s="7">
        <v>85.56</v>
      </c>
      <c r="M190" s="8">
        <f t="shared" si="45"/>
        <v>4.3669187606733324</v>
      </c>
      <c r="N190" s="7">
        <v>88.71</v>
      </c>
      <c r="O190" s="8">
        <f t="shared" si="46"/>
        <v>1.2324546388223192</v>
      </c>
      <c r="P190" s="7">
        <v>88.73</v>
      </c>
      <c r="Q190" s="8">
        <f t="shared" si="47"/>
        <v>3.9236355118294783</v>
      </c>
      <c r="R190" s="7">
        <v>94.35</v>
      </c>
      <c r="S190" s="8">
        <f t="shared" si="48"/>
        <v>4.4619131975199311</v>
      </c>
      <c r="T190" s="7">
        <v>95.7</v>
      </c>
      <c r="U190" s="8">
        <f t="shared" si="49"/>
        <v>0.23041474654377758</v>
      </c>
      <c r="V190" s="7">
        <v>95.11</v>
      </c>
      <c r="W190" s="8">
        <f t="shared" si="50"/>
        <v>0.26354627872654435</v>
      </c>
      <c r="X190" s="7">
        <v>97.49</v>
      </c>
      <c r="Y190" s="8">
        <f t="shared" si="51"/>
        <v>-0.76343648208469062</v>
      </c>
      <c r="Z190" s="7">
        <v>99.87</v>
      </c>
      <c r="AA190" s="8">
        <f t="shared" si="52"/>
        <v>0.26101797008333011</v>
      </c>
      <c r="AB190" s="7">
        <v>92.22</v>
      </c>
      <c r="AC190" s="8">
        <f t="shared" si="53"/>
        <v>2.6491540516473679</v>
      </c>
      <c r="AD190" s="7">
        <v>99.32</v>
      </c>
      <c r="AE190" s="8">
        <f t="shared" si="54"/>
        <v>-2.6751592356687937</v>
      </c>
      <c r="AF190" s="7">
        <v>96.75</v>
      </c>
      <c r="AG190" s="8">
        <f t="shared" si="55"/>
        <v>0.86530442035029009</v>
      </c>
      <c r="AH190" s="7">
        <v>87.12</v>
      </c>
      <c r="AI190" s="8">
        <f t="shared" si="56"/>
        <v>4.8754062838570018</v>
      </c>
      <c r="AJ190" s="7">
        <v>95.05</v>
      </c>
      <c r="AK190" s="8">
        <f t="shared" si="57"/>
        <v>-0.23092264091529219</v>
      </c>
      <c r="AL190" s="7">
        <v>91.22</v>
      </c>
      <c r="AM190" s="8">
        <f t="shared" si="58"/>
        <v>1.0412051395657926</v>
      </c>
      <c r="AN190" s="7">
        <v>157.85</v>
      </c>
      <c r="AO190" s="8">
        <f t="shared" si="59"/>
        <v>-0.39752650176678161</v>
      </c>
    </row>
    <row r="191" spans="1:41" x14ac:dyDescent="0.2">
      <c r="A191" s="11">
        <v>39994</v>
      </c>
      <c r="B191" s="7">
        <v>96.56</v>
      </c>
      <c r="C191" s="8">
        <f t="shared" si="40"/>
        <v>-2.2770974597712783</v>
      </c>
      <c r="D191" s="7">
        <v>100.09</v>
      </c>
      <c r="E191" s="8">
        <f t="shared" si="41"/>
        <v>-3.5648906445707702</v>
      </c>
      <c r="F191" s="7">
        <v>88.58</v>
      </c>
      <c r="G191" s="8">
        <f t="shared" si="42"/>
        <v>5.0521821631878616</v>
      </c>
      <c r="H191" s="7">
        <v>103.79</v>
      </c>
      <c r="I191" s="8">
        <f t="shared" si="43"/>
        <v>-0.46988876102799659</v>
      </c>
      <c r="J191" s="7">
        <v>95.35</v>
      </c>
      <c r="K191" s="8">
        <f t="shared" si="44"/>
        <v>1.7392232180964529</v>
      </c>
      <c r="L191" s="7">
        <v>89.86</v>
      </c>
      <c r="M191" s="8">
        <f t="shared" si="45"/>
        <v>5.0257129499766213</v>
      </c>
      <c r="N191" s="7">
        <v>89.68</v>
      </c>
      <c r="O191" s="8">
        <f t="shared" si="46"/>
        <v>1.093450569270672</v>
      </c>
      <c r="P191" s="7">
        <v>89.35</v>
      </c>
      <c r="Q191" s="8">
        <f t="shared" si="47"/>
        <v>0.69874901386226795</v>
      </c>
      <c r="R191" s="7">
        <v>93.37</v>
      </c>
      <c r="S191" s="8">
        <f t="shared" si="48"/>
        <v>-1.0386857445680866</v>
      </c>
      <c r="T191" s="7">
        <v>95.04</v>
      </c>
      <c r="U191" s="8">
        <f t="shared" si="49"/>
        <v>-0.68965517241378949</v>
      </c>
      <c r="V191" s="7">
        <v>93.25</v>
      </c>
      <c r="W191" s="8">
        <f t="shared" si="50"/>
        <v>-1.9556303227841441</v>
      </c>
      <c r="X191" s="7">
        <v>96.22</v>
      </c>
      <c r="Y191" s="8">
        <f t="shared" si="51"/>
        <v>-1.3026977125859021</v>
      </c>
      <c r="Z191" s="7">
        <v>99.48</v>
      </c>
      <c r="AA191" s="8">
        <f t="shared" si="52"/>
        <v>-0.3905076599579459</v>
      </c>
      <c r="AB191" s="7">
        <v>93.62</v>
      </c>
      <c r="AC191" s="8">
        <f t="shared" si="53"/>
        <v>1.5181088700932615</v>
      </c>
      <c r="AD191" s="7">
        <v>98.04</v>
      </c>
      <c r="AE191" s="8">
        <f t="shared" si="54"/>
        <v>-1.2887635924285008</v>
      </c>
      <c r="AF191" s="7">
        <v>95.97</v>
      </c>
      <c r="AG191" s="8">
        <f t="shared" si="55"/>
        <v>-0.80620155038759811</v>
      </c>
      <c r="AH191" s="7">
        <v>89.75</v>
      </c>
      <c r="AI191" s="8">
        <f t="shared" si="56"/>
        <v>3.0188246097336955</v>
      </c>
      <c r="AJ191" s="7">
        <v>95.8</v>
      </c>
      <c r="AK191" s="8">
        <f t="shared" si="57"/>
        <v>0.78905839032088376</v>
      </c>
      <c r="AL191" s="7">
        <v>90</v>
      </c>
      <c r="AM191" s="8">
        <f t="shared" si="58"/>
        <v>-1.3374260030695011</v>
      </c>
      <c r="AN191" s="7">
        <v>158.13999999999999</v>
      </c>
      <c r="AO191" s="8">
        <f t="shared" si="59"/>
        <v>0.18371872030408112</v>
      </c>
    </row>
    <row r="192" spans="1:41" x14ac:dyDescent="0.2">
      <c r="A192" s="11">
        <v>40025</v>
      </c>
      <c r="B192" s="7">
        <v>97.99</v>
      </c>
      <c r="C192" s="8">
        <f t="shared" si="40"/>
        <v>1.4809444904722375</v>
      </c>
      <c r="D192" s="7">
        <v>99.05</v>
      </c>
      <c r="E192" s="8">
        <f t="shared" si="41"/>
        <v>-1.0390648416425281</v>
      </c>
      <c r="F192" s="7">
        <v>89.65</v>
      </c>
      <c r="G192" s="8">
        <f t="shared" si="42"/>
        <v>1.2079476179724626</v>
      </c>
      <c r="H192" s="7">
        <v>103.2</v>
      </c>
      <c r="I192" s="8">
        <f t="shared" si="43"/>
        <v>-0.56845553521534198</v>
      </c>
      <c r="J192" s="7">
        <v>96.74</v>
      </c>
      <c r="K192" s="8">
        <f t="shared" si="44"/>
        <v>1.4577871001573159</v>
      </c>
      <c r="L192" s="7">
        <v>91.46</v>
      </c>
      <c r="M192" s="8">
        <f t="shared" si="45"/>
        <v>1.78054751836189</v>
      </c>
      <c r="N192" s="7">
        <v>89.15</v>
      </c>
      <c r="O192" s="8">
        <f t="shared" si="46"/>
        <v>-0.59099018733273989</v>
      </c>
      <c r="P192" s="7">
        <v>90.25</v>
      </c>
      <c r="Q192" s="8">
        <f t="shared" si="47"/>
        <v>1.0072747621712432</v>
      </c>
      <c r="R192" s="7">
        <v>93.11</v>
      </c>
      <c r="S192" s="8">
        <f t="shared" si="48"/>
        <v>-0.2784620327728447</v>
      </c>
      <c r="T192" s="7">
        <v>93.93</v>
      </c>
      <c r="U192" s="8">
        <f t="shared" si="49"/>
        <v>-1.1679292929292924</v>
      </c>
      <c r="V192" s="7">
        <v>93.25</v>
      </c>
      <c r="W192" s="8">
        <f t="shared" si="50"/>
        <v>0</v>
      </c>
      <c r="X192" s="7">
        <v>95.54</v>
      </c>
      <c r="Y192" s="8">
        <f t="shared" si="51"/>
        <v>-0.70671378091872028</v>
      </c>
      <c r="Z192" s="7">
        <v>99.2</v>
      </c>
      <c r="AA192" s="8">
        <f t="shared" si="52"/>
        <v>-0.28146361077603649</v>
      </c>
      <c r="AB192" s="7">
        <v>92.44</v>
      </c>
      <c r="AC192" s="8">
        <f t="shared" si="53"/>
        <v>-1.2604144413586913</v>
      </c>
      <c r="AD192" s="7">
        <v>98.28</v>
      </c>
      <c r="AE192" s="8">
        <f t="shared" si="54"/>
        <v>0.24479804161566185</v>
      </c>
      <c r="AF192" s="7">
        <v>96.72</v>
      </c>
      <c r="AG192" s="8">
        <f t="shared" si="55"/>
        <v>0.78149421694279453</v>
      </c>
      <c r="AH192" s="7">
        <v>91.47</v>
      </c>
      <c r="AI192" s="8">
        <f t="shared" si="56"/>
        <v>1.9164345403899707</v>
      </c>
      <c r="AJ192" s="7">
        <v>95.55</v>
      </c>
      <c r="AK192" s="8">
        <f t="shared" si="57"/>
        <v>-0.26096033402922758</v>
      </c>
      <c r="AL192" s="7">
        <v>91.73</v>
      </c>
      <c r="AM192" s="8">
        <f t="shared" si="58"/>
        <v>1.9222222222222265</v>
      </c>
      <c r="AN192" s="7">
        <v>161.34</v>
      </c>
      <c r="AO192" s="8">
        <f t="shared" si="59"/>
        <v>2.0235234602251277</v>
      </c>
    </row>
    <row r="193" spans="1:41" x14ac:dyDescent="0.2">
      <c r="A193" s="11">
        <v>40056</v>
      </c>
      <c r="B193" s="7">
        <v>98.41</v>
      </c>
      <c r="C193" s="8">
        <f t="shared" si="40"/>
        <v>0.42861516481273776</v>
      </c>
      <c r="D193" s="7">
        <v>96.77</v>
      </c>
      <c r="E193" s="8">
        <f t="shared" si="41"/>
        <v>-2.3018677435638577</v>
      </c>
      <c r="F193" s="7">
        <v>93.17</v>
      </c>
      <c r="G193" s="8">
        <f t="shared" si="42"/>
        <v>3.926380368098155</v>
      </c>
      <c r="H193" s="7">
        <v>102.77</v>
      </c>
      <c r="I193" s="8">
        <f t="shared" si="43"/>
        <v>-0.41666666666667324</v>
      </c>
      <c r="J193" s="7">
        <v>93.91</v>
      </c>
      <c r="K193" s="8">
        <f t="shared" si="44"/>
        <v>-2.9253669629935897</v>
      </c>
      <c r="L193" s="7">
        <v>91.45</v>
      </c>
      <c r="M193" s="8">
        <f t="shared" si="45"/>
        <v>-1.0933741526340374E-2</v>
      </c>
      <c r="N193" s="7">
        <v>89.44</v>
      </c>
      <c r="O193" s="8">
        <f t="shared" si="46"/>
        <v>0.3252944475602827</v>
      </c>
      <c r="P193" s="7">
        <v>90.86</v>
      </c>
      <c r="Q193" s="8">
        <f t="shared" si="47"/>
        <v>0.67590027700830968</v>
      </c>
      <c r="R193" s="7">
        <v>94.55</v>
      </c>
      <c r="S193" s="8">
        <f t="shared" si="48"/>
        <v>1.5465578348190288</v>
      </c>
      <c r="T193" s="7">
        <v>93.91</v>
      </c>
      <c r="U193" s="8">
        <f t="shared" si="49"/>
        <v>-2.1292451825838634E-2</v>
      </c>
      <c r="V193" s="7">
        <v>95.25</v>
      </c>
      <c r="W193" s="8">
        <f t="shared" si="50"/>
        <v>2.1447721179624666</v>
      </c>
      <c r="X193" s="7">
        <v>94.39</v>
      </c>
      <c r="Y193" s="8">
        <f t="shared" si="51"/>
        <v>-1.2036843207033763</v>
      </c>
      <c r="Z193" s="7">
        <v>98.71</v>
      </c>
      <c r="AA193" s="8">
        <f t="shared" si="52"/>
        <v>-0.49395161290323497</v>
      </c>
      <c r="AB193" s="7">
        <v>90.69</v>
      </c>
      <c r="AC193" s="8">
        <f t="shared" si="53"/>
        <v>-1.8931198615318046</v>
      </c>
      <c r="AD193" s="7">
        <v>97.52</v>
      </c>
      <c r="AE193" s="8">
        <f t="shared" si="54"/>
        <v>-0.77330077330077851</v>
      </c>
      <c r="AF193" s="7">
        <v>96.61</v>
      </c>
      <c r="AG193" s="8">
        <f t="shared" si="55"/>
        <v>-0.11373035566583894</v>
      </c>
      <c r="AH193" s="7">
        <v>90.56</v>
      </c>
      <c r="AI193" s="8">
        <f t="shared" si="56"/>
        <v>-0.99486170329069268</v>
      </c>
      <c r="AJ193" s="7">
        <v>95.1</v>
      </c>
      <c r="AK193" s="8">
        <f t="shared" si="57"/>
        <v>-0.47095761381475965</v>
      </c>
      <c r="AL193" s="7">
        <v>91.96</v>
      </c>
      <c r="AM193" s="8">
        <f t="shared" si="58"/>
        <v>0.25073585522728631</v>
      </c>
      <c r="AN193" s="7">
        <v>162.6</v>
      </c>
      <c r="AO193" s="8">
        <f t="shared" si="59"/>
        <v>0.78095946448493292</v>
      </c>
    </row>
    <row r="194" spans="1:41" x14ac:dyDescent="0.2">
      <c r="A194" s="11">
        <v>40086</v>
      </c>
      <c r="B194" s="7">
        <v>98.53</v>
      </c>
      <c r="C194" s="8">
        <f t="shared" si="40"/>
        <v>0.12193882735494822</v>
      </c>
      <c r="D194" s="7">
        <v>96.24</v>
      </c>
      <c r="E194" s="8">
        <f t="shared" si="41"/>
        <v>-0.54769039991733093</v>
      </c>
      <c r="F194" s="7">
        <v>93.57</v>
      </c>
      <c r="G194" s="8">
        <f t="shared" si="42"/>
        <v>0.42932274337232101</v>
      </c>
      <c r="H194" s="7">
        <v>103.08</v>
      </c>
      <c r="I194" s="8">
        <f t="shared" si="43"/>
        <v>0.30164444876909829</v>
      </c>
      <c r="J194" s="7">
        <v>93.5</v>
      </c>
      <c r="K194" s="8">
        <f t="shared" si="44"/>
        <v>-0.43658822276647496</v>
      </c>
      <c r="L194" s="7">
        <v>92.7</v>
      </c>
      <c r="M194" s="8">
        <f t="shared" si="45"/>
        <v>1.3668671405139421</v>
      </c>
      <c r="N194" s="7">
        <v>88.66</v>
      </c>
      <c r="O194" s="8">
        <f t="shared" si="46"/>
        <v>-0.87209302325581528</v>
      </c>
      <c r="P194" s="7">
        <v>91.91</v>
      </c>
      <c r="Q194" s="8">
        <f t="shared" si="47"/>
        <v>1.155624036979966</v>
      </c>
      <c r="R194" s="7">
        <v>94.86</v>
      </c>
      <c r="S194" s="8">
        <f t="shared" si="48"/>
        <v>0.32786885245901881</v>
      </c>
      <c r="T194" s="7">
        <v>93.54</v>
      </c>
      <c r="U194" s="8">
        <f t="shared" si="49"/>
        <v>-0.39399424981364106</v>
      </c>
      <c r="V194" s="7">
        <v>92.22</v>
      </c>
      <c r="W194" s="8">
        <f t="shared" si="50"/>
        <v>-3.1811023622047254</v>
      </c>
      <c r="X194" s="7">
        <v>93.71</v>
      </c>
      <c r="Y194" s="8">
        <f t="shared" si="51"/>
        <v>-0.72041529823075201</v>
      </c>
      <c r="Z194" s="7">
        <v>98.92</v>
      </c>
      <c r="AA194" s="8">
        <f t="shared" si="52"/>
        <v>0.21274440279607734</v>
      </c>
      <c r="AB194" s="7">
        <v>91.97</v>
      </c>
      <c r="AC194" s="8">
        <f t="shared" si="53"/>
        <v>1.4114014775609232</v>
      </c>
      <c r="AD194" s="7">
        <v>96.8</v>
      </c>
      <c r="AE194" s="8">
        <f t="shared" si="54"/>
        <v>-0.73831009023789873</v>
      </c>
      <c r="AF194" s="7">
        <v>96.32</v>
      </c>
      <c r="AG194" s="8">
        <f t="shared" si="55"/>
        <v>-0.3001759652209981</v>
      </c>
      <c r="AH194" s="7">
        <v>94.9</v>
      </c>
      <c r="AI194" s="8">
        <f t="shared" si="56"/>
        <v>4.7924028268551275</v>
      </c>
      <c r="AJ194" s="7">
        <v>94.33</v>
      </c>
      <c r="AK194" s="8">
        <f t="shared" si="57"/>
        <v>-0.80967402733963834</v>
      </c>
      <c r="AL194" s="7">
        <v>90.73</v>
      </c>
      <c r="AM194" s="8">
        <f t="shared" si="58"/>
        <v>-1.3375380600260873</v>
      </c>
      <c r="AN194" s="7">
        <v>165.4</v>
      </c>
      <c r="AO194" s="8">
        <f t="shared" si="59"/>
        <v>1.722017220172209</v>
      </c>
    </row>
    <row r="195" spans="1:41" x14ac:dyDescent="0.2">
      <c r="A195" s="11">
        <v>40117</v>
      </c>
      <c r="B195" s="7">
        <v>97.53</v>
      </c>
      <c r="C195" s="8">
        <f t="shared" si="40"/>
        <v>-1.0149193139145438</v>
      </c>
      <c r="D195" s="7">
        <v>95.05</v>
      </c>
      <c r="E195" s="8">
        <f t="shared" si="41"/>
        <v>-1.2364921030756419</v>
      </c>
      <c r="F195" s="7">
        <v>97.08</v>
      </c>
      <c r="G195" s="8">
        <f t="shared" si="42"/>
        <v>3.7512023084321959</v>
      </c>
      <c r="H195" s="7">
        <v>103.28</v>
      </c>
      <c r="I195" s="8">
        <f t="shared" si="43"/>
        <v>0.19402405898331668</v>
      </c>
      <c r="J195" s="7">
        <v>92.75</v>
      </c>
      <c r="K195" s="8">
        <f t="shared" si="44"/>
        <v>-0.80213903743315518</v>
      </c>
      <c r="L195" s="7">
        <v>94.99</v>
      </c>
      <c r="M195" s="8">
        <f t="shared" si="45"/>
        <v>2.4703344120819763</v>
      </c>
      <c r="N195" s="7">
        <v>91.05</v>
      </c>
      <c r="O195" s="8">
        <f t="shared" si="46"/>
        <v>2.6956914053688252</v>
      </c>
      <c r="P195" s="7">
        <v>94.26</v>
      </c>
      <c r="Q195" s="8">
        <f t="shared" si="47"/>
        <v>2.5568490915025661</v>
      </c>
      <c r="R195" s="7">
        <v>97.07</v>
      </c>
      <c r="S195" s="8">
        <f t="shared" si="48"/>
        <v>2.3297491039426457</v>
      </c>
      <c r="T195" s="7">
        <v>94.89</v>
      </c>
      <c r="U195" s="8">
        <f t="shared" si="49"/>
        <v>1.4432328415650997</v>
      </c>
      <c r="V195" s="7">
        <v>93.1</v>
      </c>
      <c r="W195" s="8">
        <f t="shared" si="50"/>
        <v>0.95423986120146986</v>
      </c>
      <c r="X195" s="7">
        <v>95.23</v>
      </c>
      <c r="Y195" s="8">
        <f t="shared" si="51"/>
        <v>1.6220253975029457</v>
      </c>
      <c r="Z195" s="7">
        <v>98.32</v>
      </c>
      <c r="AA195" s="8">
        <f t="shared" si="52"/>
        <v>-0.60655074807926457</v>
      </c>
      <c r="AB195" s="7">
        <v>94.68</v>
      </c>
      <c r="AC195" s="8">
        <f t="shared" si="53"/>
        <v>2.9466130259867431</v>
      </c>
      <c r="AD195" s="7">
        <v>95.99</v>
      </c>
      <c r="AE195" s="8">
        <f t="shared" si="54"/>
        <v>-0.8367768595041345</v>
      </c>
      <c r="AF195" s="7">
        <v>97.12</v>
      </c>
      <c r="AG195" s="8">
        <f t="shared" si="55"/>
        <v>0.83056478405316803</v>
      </c>
      <c r="AH195" s="7">
        <v>94.1</v>
      </c>
      <c r="AI195" s="8">
        <f t="shared" si="56"/>
        <v>-0.84299262381455353</v>
      </c>
      <c r="AJ195" s="7">
        <v>94.32</v>
      </c>
      <c r="AK195" s="8">
        <f t="shared" si="57"/>
        <v>-1.0601081310299073E-2</v>
      </c>
      <c r="AL195" s="7">
        <v>92.64</v>
      </c>
      <c r="AM195" s="8">
        <f t="shared" si="58"/>
        <v>2.1051471398655313</v>
      </c>
      <c r="AN195" s="7">
        <v>166.48</v>
      </c>
      <c r="AO195" s="8">
        <f t="shared" si="59"/>
        <v>0.65296251511486347</v>
      </c>
    </row>
    <row r="196" spans="1:41" x14ac:dyDescent="0.2">
      <c r="A196" s="11">
        <v>40147</v>
      </c>
      <c r="B196" s="7">
        <v>97.05</v>
      </c>
      <c r="C196" s="8">
        <f t="shared" si="40"/>
        <v>-0.49215625961243104</v>
      </c>
      <c r="D196" s="7">
        <v>95.37</v>
      </c>
      <c r="E196" s="8">
        <f t="shared" si="41"/>
        <v>0.33666491320358488</v>
      </c>
      <c r="F196" s="7">
        <v>97.33</v>
      </c>
      <c r="G196" s="8">
        <f t="shared" si="42"/>
        <v>0.25751957148743304</v>
      </c>
      <c r="H196" s="7">
        <v>103.23</v>
      </c>
      <c r="I196" s="8">
        <f t="shared" si="43"/>
        <v>-4.8412083656077805E-2</v>
      </c>
      <c r="J196" s="7">
        <v>98.77</v>
      </c>
      <c r="K196" s="8">
        <f t="shared" si="44"/>
        <v>6.4905660377358458</v>
      </c>
      <c r="L196" s="7">
        <v>90.5</v>
      </c>
      <c r="M196" s="8">
        <f t="shared" si="45"/>
        <v>-4.7268133487735504</v>
      </c>
      <c r="N196" s="7">
        <v>92</v>
      </c>
      <c r="O196" s="8">
        <f t="shared" si="46"/>
        <v>1.0433827567270761</v>
      </c>
      <c r="P196" s="7">
        <v>93.78</v>
      </c>
      <c r="Q196" s="8">
        <f t="shared" si="47"/>
        <v>-0.50922978994271584</v>
      </c>
      <c r="R196" s="7">
        <v>97.52</v>
      </c>
      <c r="S196" s="8">
        <f t="shared" si="48"/>
        <v>0.46358298135366521</v>
      </c>
      <c r="T196" s="7">
        <v>94.85</v>
      </c>
      <c r="U196" s="8">
        <f t="shared" si="49"/>
        <v>-4.2154073137323486E-2</v>
      </c>
      <c r="V196" s="7">
        <v>94.06</v>
      </c>
      <c r="W196" s="8">
        <f t="shared" si="50"/>
        <v>1.0311493018260021</v>
      </c>
      <c r="X196" s="7">
        <v>94.62</v>
      </c>
      <c r="Y196" s="8">
        <f t="shared" si="51"/>
        <v>-0.64055444712800524</v>
      </c>
      <c r="Z196" s="7">
        <v>98.78</v>
      </c>
      <c r="AA196" s="8">
        <f t="shared" si="52"/>
        <v>0.46786004882018711</v>
      </c>
      <c r="AB196" s="7">
        <v>95.69</v>
      </c>
      <c r="AC196" s="8">
        <f t="shared" si="53"/>
        <v>1.0667511618081862</v>
      </c>
      <c r="AD196" s="7">
        <v>95.56</v>
      </c>
      <c r="AE196" s="8">
        <f t="shared" si="54"/>
        <v>-0.44796332951348333</v>
      </c>
      <c r="AF196" s="7">
        <v>97.22</v>
      </c>
      <c r="AG196" s="8">
        <f t="shared" si="55"/>
        <v>0.10296540362437635</v>
      </c>
      <c r="AH196" s="7">
        <v>92.94</v>
      </c>
      <c r="AI196" s="8">
        <f t="shared" si="56"/>
        <v>-1.2327311370882004</v>
      </c>
      <c r="AJ196" s="7">
        <v>94.29</v>
      </c>
      <c r="AK196" s="8">
        <f t="shared" si="57"/>
        <v>-3.1806615776067568E-2</v>
      </c>
      <c r="AL196" s="7">
        <v>91.77</v>
      </c>
      <c r="AM196" s="8">
        <f t="shared" si="58"/>
        <v>-0.93911917098446085</v>
      </c>
      <c r="AN196" s="7">
        <v>169.46</v>
      </c>
      <c r="AO196" s="8">
        <f t="shared" si="59"/>
        <v>1.7900048053820388</v>
      </c>
    </row>
    <row r="197" spans="1:41" x14ac:dyDescent="0.2">
      <c r="A197" s="11">
        <v>40178</v>
      </c>
      <c r="B197" s="7">
        <v>97.09</v>
      </c>
      <c r="C197" s="8">
        <f t="shared" si="40"/>
        <v>4.121586810922849E-2</v>
      </c>
      <c r="D197" s="7">
        <v>96.85</v>
      </c>
      <c r="E197" s="8">
        <f t="shared" si="41"/>
        <v>1.5518506867987729</v>
      </c>
      <c r="F197" s="7">
        <v>96.77</v>
      </c>
      <c r="G197" s="8">
        <f t="shared" si="42"/>
        <v>-0.57536216993732903</v>
      </c>
      <c r="H197" s="7">
        <v>103</v>
      </c>
      <c r="I197" s="8">
        <f t="shared" si="43"/>
        <v>-0.22280344860990406</v>
      </c>
      <c r="J197" s="7">
        <v>99.69</v>
      </c>
      <c r="K197" s="8">
        <f t="shared" si="44"/>
        <v>0.9314569201174463</v>
      </c>
      <c r="L197" s="7">
        <v>88.67</v>
      </c>
      <c r="M197" s="8">
        <f t="shared" si="45"/>
        <v>-2.0220994475138103</v>
      </c>
      <c r="N197" s="7">
        <v>92.91</v>
      </c>
      <c r="O197" s="8">
        <f t="shared" si="46"/>
        <v>0.98913043478260487</v>
      </c>
      <c r="P197" s="7">
        <v>94.53</v>
      </c>
      <c r="Q197" s="8">
        <f t="shared" si="47"/>
        <v>0.79974408189379398</v>
      </c>
      <c r="R197" s="7">
        <v>98</v>
      </c>
      <c r="S197" s="8">
        <f t="shared" si="48"/>
        <v>0.49220672682527067</v>
      </c>
      <c r="T197" s="7">
        <v>94.8</v>
      </c>
      <c r="U197" s="8">
        <f t="shared" si="49"/>
        <v>-5.271481286241135E-2</v>
      </c>
      <c r="V197" s="7">
        <v>96.57</v>
      </c>
      <c r="W197" s="8">
        <f t="shared" si="50"/>
        <v>2.6685094620454928</v>
      </c>
      <c r="X197" s="7">
        <v>96.91</v>
      </c>
      <c r="Y197" s="8">
        <f t="shared" si="51"/>
        <v>2.4202071443669331</v>
      </c>
      <c r="Z197" s="7">
        <v>99.84</v>
      </c>
      <c r="AA197" s="8">
        <f t="shared" si="52"/>
        <v>1.0730917189714539</v>
      </c>
      <c r="AB197" s="7">
        <v>93.64</v>
      </c>
      <c r="AC197" s="8">
        <f t="shared" si="53"/>
        <v>-2.1423346222175748</v>
      </c>
      <c r="AD197" s="7">
        <v>96.6</v>
      </c>
      <c r="AE197" s="8">
        <f t="shared" si="54"/>
        <v>1.0883214734198325</v>
      </c>
      <c r="AF197" s="7">
        <v>96.43</v>
      </c>
      <c r="AG197" s="8">
        <f t="shared" si="55"/>
        <v>-0.81259000205718168</v>
      </c>
      <c r="AH197" s="7">
        <v>94.38</v>
      </c>
      <c r="AI197" s="8">
        <f t="shared" si="56"/>
        <v>1.5493867010974798</v>
      </c>
      <c r="AJ197" s="7">
        <v>94.76</v>
      </c>
      <c r="AK197" s="8">
        <f t="shared" si="57"/>
        <v>0.49846219111252393</v>
      </c>
      <c r="AL197" s="7">
        <v>92.47</v>
      </c>
      <c r="AM197" s="8">
        <f t="shared" si="58"/>
        <v>0.7627765064836034</v>
      </c>
      <c r="AN197" s="7">
        <v>172.27</v>
      </c>
      <c r="AO197" s="8">
        <f t="shared" si="59"/>
        <v>1.65820842676738</v>
      </c>
    </row>
    <row r="198" spans="1:41" x14ac:dyDescent="0.2">
      <c r="A198" s="11">
        <v>40209</v>
      </c>
      <c r="B198" s="7">
        <v>97.56</v>
      </c>
      <c r="C198" s="8">
        <f t="shared" si="40"/>
        <v>0.48408692965289823</v>
      </c>
      <c r="D198" s="7">
        <v>98.84</v>
      </c>
      <c r="E198" s="8">
        <f t="shared" si="41"/>
        <v>2.0547237996902523</v>
      </c>
      <c r="F198" s="7">
        <v>96.5</v>
      </c>
      <c r="G198" s="8">
        <f t="shared" si="42"/>
        <v>-0.27901209052391862</v>
      </c>
      <c r="H198" s="7">
        <v>102.42</v>
      </c>
      <c r="I198" s="8">
        <f t="shared" si="43"/>
        <v>-0.56310679611650316</v>
      </c>
      <c r="J198" s="7">
        <v>100.84</v>
      </c>
      <c r="K198" s="8">
        <f t="shared" si="44"/>
        <v>1.153576085866191</v>
      </c>
      <c r="L198" s="7">
        <v>94.57</v>
      </c>
      <c r="M198" s="8">
        <f t="shared" si="45"/>
        <v>6.653885192285995</v>
      </c>
      <c r="N198" s="7">
        <v>95.87</v>
      </c>
      <c r="O198" s="8">
        <f t="shared" si="46"/>
        <v>3.1858788074480766</v>
      </c>
      <c r="P198" s="7">
        <v>97.04</v>
      </c>
      <c r="Q198" s="8">
        <f t="shared" si="47"/>
        <v>2.6552417222045968</v>
      </c>
      <c r="R198" s="7">
        <v>101.43</v>
      </c>
      <c r="S198" s="8">
        <f t="shared" si="48"/>
        <v>3.5000000000000071</v>
      </c>
      <c r="T198" s="7">
        <v>96.06</v>
      </c>
      <c r="U198" s="8">
        <f t="shared" si="49"/>
        <v>1.3291139240506384</v>
      </c>
      <c r="V198" s="7">
        <v>98</v>
      </c>
      <c r="W198" s="8">
        <f t="shared" si="50"/>
        <v>1.480791135963557</v>
      </c>
      <c r="X198" s="7">
        <v>97.73</v>
      </c>
      <c r="Y198" s="8">
        <f t="shared" si="51"/>
        <v>0.84614590857497418</v>
      </c>
      <c r="Z198" s="7">
        <v>102.82</v>
      </c>
      <c r="AA198" s="8">
        <f t="shared" si="52"/>
        <v>2.9847756410256308</v>
      </c>
      <c r="AB198" s="7">
        <v>96.74</v>
      </c>
      <c r="AC198" s="8">
        <f t="shared" si="53"/>
        <v>3.3105510465612928</v>
      </c>
      <c r="AD198" s="7">
        <v>97.16</v>
      </c>
      <c r="AE198" s="8">
        <f t="shared" si="54"/>
        <v>0.57971014492753858</v>
      </c>
      <c r="AF198" s="7">
        <v>96.87</v>
      </c>
      <c r="AG198" s="8">
        <f t="shared" si="55"/>
        <v>0.45628953645130943</v>
      </c>
      <c r="AH198" s="7">
        <v>95.48</v>
      </c>
      <c r="AI198" s="8">
        <f t="shared" si="56"/>
        <v>1.1655011655011747</v>
      </c>
      <c r="AJ198" s="7">
        <v>95.85</v>
      </c>
      <c r="AK198" s="8">
        <f t="shared" si="57"/>
        <v>1.1502743773744082</v>
      </c>
      <c r="AL198" s="7">
        <v>97.4</v>
      </c>
      <c r="AM198" s="8">
        <f t="shared" si="58"/>
        <v>5.331458851519419</v>
      </c>
      <c r="AN198" s="7">
        <v>104.36</v>
      </c>
      <c r="AO198" s="8">
        <f t="shared" si="59"/>
        <v>-39.420676844488305</v>
      </c>
    </row>
    <row r="199" spans="1:41" x14ac:dyDescent="0.2">
      <c r="A199" s="11">
        <v>40237</v>
      </c>
      <c r="B199" s="7">
        <v>99.46</v>
      </c>
      <c r="C199" s="8">
        <f t="shared" si="40"/>
        <v>1.9475194751947433</v>
      </c>
      <c r="D199" s="7">
        <v>100.7</v>
      </c>
      <c r="E199" s="8">
        <f t="shared" si="41"/>
        <v>1.8818292189396999</v>
      </c>
      <c r="F199" s="7">
        <v>94.89</v>
      </c>
      <c r="G199" s="8">
        <f t="shared" si="42"/>
        <v>-1.6683937823834192</v>
      </c>
      <c r="H199" s="7">
        <v>101.46</v>
      </c>
      <c r="I199" s="8">
        <f t="shared" si="43"/>
        <v>-0.93731693028706109</v>
      </c>
      <c r="J199" s="7">
        <v>96.08</v>
      </c>
      <c r="K199" s="8">
        <f t="shared" si="44"/>
        <v>-4.7203490678302309</v>
      </c>
      <c r="L199" s="7">
        <v>98.72</v>
      </c>
      <c r="M199" s="8">
        <f t="shared" si="45"/>
        <v>4.3882838109337063</v>
      </c>
      <c r="N199" s="7">
        <v>96.12</v>
      </c>
      <c r="O199" s="8">
        <f t="shared" si="46"/>
        <v>0.26076979242724518</v>
      </c>
      <c r="P199" s="7">
        <v>97.28</v>
      </c>
      <c r="Q199" s="8">
        <f t="shared" si="47"/>
        <v>0.2473206924979337</v>
      </c>
      <c r="R199" s="7">
        <v>100.36</v>
      </c>
      <c r="S199" s="8">
        <f t="shared" si="48"/>
        <v>-1.054914719511</v>
      </c>
      <c r="T199" s="7">
        <v>95.39</v>
      </c>
      <c r="U199" s="8">
        <f t="shared" si="49"/>
        <v>-0.6974807412034163</v>
      </c>
      <c r="V199" s="7">
        <v>97.98</v>
      </c>
      <c r="W199" s="8">
        <f t="shared" si="50"/>
        <v>-2.0408163265302062E-2</v>
      </c>
      <c r="X199" s="7">
        <v>98.14</v>
      </c>
      <c r="Y199" s="8">
        <f t="shared" si="51"/>
        <v>0.41952317609740769</v>
      </c>
      <c r="Z199" s="7">
        <v>102.15</v>
      </c>
      <c r="AA199" s="8">
        <f t="shared" si="52"/>
        <v>-0.65162419762690871</v>
      </c>
      <c r="AB199" s="7">
        <v>98.35</v>
      </c>
      <c r="AC199" s="8">
        <f t="shared" si="53"/>
        <v>1.6642547033285091</v>
      </c>
      <c r="AD199" s="7">
        <v>98.81</v>
      </c>
      <c r="AE199" s="8">
        <f t="shared" si="54"/>
        <v>1.6982297241663293</v>
      </c>
      <c r="AF199" s="7">
        <v>96.76</v>
      </c>
      <c r="AG199" s="8">
        <f t="shared" si="55"/>
        <v>-0.1135542479611845</v>
      </c>
      <c r="AH199" s="7">
        <v>94.83</v>
      </c>
      <c r="AI199" s="8">
        <f t="shared" si="56"/>
        <v>-0.68077084206117056</v>
      </c>
      <c r="AJ199" s="7">
        <v>96.51</v>
      </c>
      <c r="AK199" s="8">
        <f t="shared" si="57"/>
        <v>0.68857589984351675</v>
      </c>
      <c r="AL199" s="7">
        <v>98.12</v>
      </c>
      <c r="AM199" s="8">
        <f t="shared" si="58"/>
        <v>0.7392197125256661</v>
      </c>
      <c r="AN199" s="7">
        <v>89.69</v>
      </c>
      <c r="AO199" s="8">
        <f t="shared" si="59"/>
        <v>-14.057110003832888</v>
      </c>
    </row>
    <row r="200" spans="1:41" x14ac:dyDescent="0.2">
      <c r="A200" s="11">
        <v>40268</v>
      </c>
      <c r="B200" s="7">
        <v>100.09</v>
      </c>
      <c r="C200" s="8">
        <f t="shared" ref="C200:C263" si="60">(B200-B199)/B199*100</f>
        <v>0.63342047054093065</v>
      </c>
      <c r="D200" s="7">
        <v>99.89</v>
      </c>
      <c r="E200" s="8">
        <f t="shared" ref="E200:E263" si="61">(D200-D199)/D199*100</f>
        <v>-0.80436941410129326</v>
      </c>
      <c r="F200" s="7">
        <v>97.94</v>
      </c>
      <c r="G200" s="8">
        <f t="shared" ref="G200:G263" si="62">(F200-F199)/F199*100</f>
        <v>3.21424807672041</v>
      </c>
      <c r="H200" s="7">
        <v>100.48</v>
      </c>
      <c r="I200" s="8">
        <f t="shared" ref="I200:I263" si="63">(H200-H199)/H199*100</f>
        <v>-0.9658978907943917</v>
      </c>
      <c r="J200" s="7">
        <v>97.19</v>
      </c>
      <c r="K200" s="8">
        <f t="shared" ref="K200:K263" si="64">(J200-J199)/J199*100</f>
        <v>1.1552872606161526</v>
      </c>
      <c r="L200" s="7">
        <v>100.21</v>
      </c>
      <c r="M200" s="8">
        <f t="shared" ref="M200:M263" si="65">(L200-L199)/L199*100</f>
        <v>1.509319286871956</v>
      </c>
      <c r="N200" s="7">
        <v>98.23</v>
      </c>
      <c r="O200" s="8">
        <f t="shared" ref="O200:O263" si="66">(N200-N199)/N199*100</f>
        <v>2.1951727007906778</v>
      </c>
      <c r="P200" s="7">
        <v>98.48</v>
      </c>
      <c r="Q200" s="8">
        <f t="shared" ref="Q200:Q263" si="67">(P200-P199)/P199*100</f>
        <v>1.2335526315789502</v>
      </c>
      <c r="R200" s="7">
        <v>101.98</v>
      </c>
      <c r="S200" s="8">
        <f t="shared" ref="S200:S263" si="68">(R200-R199)/R199*100</f>
        <v>1.6141889198884061</v>
      </c>
      <c r="T200" s="7">
        <v>97.52</v>
      </c>
      <c r="U200" s="8">
        <f t="shared" ref="U200:U263" si="69">(T200-T199)/T199*100</f>
        <v>2.2329384631512692</v>
      </c>
      <c r="V200" s="7">
        <v>101.1</v>
      </c>
      <c r="W200" s="8">
        <f t="shared" ref="W200:W263" si="70">(V200-V199)/V199*100</f>
        <v>3.1843233312920902</v>
      </c>
      <c r="X200" s="7">
        <v>99.07</v>
      </c>
      <c r="Y200" s="8">
        <f t="shared" ref="Y200:Y263" si="71">(X200-X199)/X199*100</f>
        <v>0.94762584063581878</v>
      </c>
      <c r="Z200" s="7">
        <v>101.98</v>
      </c>
      <c r="AA200" s="8">
        <f t="shared" ref="AA200:AA263" si="72">(Z200-Z199)/Z199*100</f>
        <v>-0.16642192853646764</v>
      </c>
      <c r="AB200" s="7">
        <v>100.77</v>
      </c>
      <c r="AC200" s="8">
        <f t="shared" ref="AC200:AC263" si="73">(AB200-AB199)/AB199*100</f>
        <v>2.4605998983223203</v>
      </c>
      <c r="AD200" s="7">
        <v>98.91</v>
      </c>
      <c r="AE200" s="8">
        <f t="shared" ref="AE200:AE263" si="74">(AD200-AD199)/AD199*100</f>
        <v>0.10120433154538439</v>
      </c>
      <c r="AF200" s="7">
        <v>97.13</v>
      </c>
      <c r="AG200" s="8">
        <f t="shared" ref="AG200:AG263" si="75">(AF200-AF199)/AF199*100</f>
        <v>0.38238941711450014</v>
      </c>
      <c r="AH200" s="7">
        <v>98.68</v>
      </c>
      <c r="AI200" s="8">
        <f t="shared" ref="AI200:AI263" si="76">(AH200-AH199)/AH199*100</f>
        <v>4.059896657176008</v>
      </c>
      <c r="AJ200" s="7">
        <v>98.17</v>
      </c>
      <c r="AK200" s="8">
        <f t="shared" ref="AK200:AK263" si="77">(AJ200-AJ199)/AJ199*100</f>
        <v>1.720029012537557</v>
      </c>
      <c r="AL200" s="7">
        <v>97.22</v>
      </c>
      <c r="AM200" s="8">
        <f t="shared" ref="AM200:AM263" si="78">(AL200-AL199)/AL199*100</f>
        <v>-0.91724419078679753</v>
      </c>
      <c r="AN200" s="7">
        <v>90.97</v>
      </c>
      <c r="AO200" s="8">
        <f t="shared" ref="AO200:AO263" si="79">(AN200-AN199)/AN199*100</f>
        <v>1.4271379195005029</v>
      </c>
    </row>
    <row r="201" spans="1:41" x14ac:dyDescent="0.2">
      <c r="A201" s="11">
        <v>40298</v>
      </c>
      <c r="B201" s="7">
        <v>98.97</v>
      </c>
      <c r="C201" s="8">
        <f t="shared" si="60"/>
        <v>-1.1189929063842587</v>
      </c>
      <c r="D201" s="7">
        <v>99.38</v>
      </c>
      <c r="E201" s="8">
        <f t="shared" si="61"/>
        <v>-0.51056161777956266</v>
      </c>
      <c r="F201" s="7">
        <v>99.81</v>
      </c>
      <c r="G201" s="8">
        <f t="shared" si="62"/>
        <v>1.9093322442311667</v>
      </c>
      <c r="H201" s="7">
        <v>100.48</v>
      </c>
      <c r="I201" s="8">
        <f t="shared" si="63"/>
        <v>0</v>
      </c>
      <c r="J201" s="7">
        <v>97.67</v>
      </c>
      <c r="K201" s="8">
        <f t="shared" si="64"/>
        <v>0.49387797098467334</v>
      </c>
      <c r="L201" s="7">
        <v>98.21</v>
      </c>
      <c r="M201" s="8">
        <f t="shared" si="65"/>
        <v>-1.9958088015168147</v>
      </c>
      <c r="N201" s="7">
        <v>101.95</v>
      </c>
      <c r="O201" s="8">
        <f t="shared" si="66"/>
        <v>3.78703043876616</v>
      </c>
      <c r="P201" s="7">
        <v>99.62</v>
      </c>
      <c r="Q201" s="8">
        <f t="shared" si="67"/>
        <v>1.1575954508529656</v>
      </c>
      <c r="R201" s="7">
        <v>104.29</v>
      </c>
      <c r="S201" s="8">
        <f t="shared" si="68"/>
        <v>2.2651500294175348</v>
      </c>
      <c r="T201" s="7">
        <v>100.74</v>
      </c>
      <c r="U201" s="8">
        <f t="shared" si="69"/>
        <v>3.3018867924528292</v>
      </c>
      <c r="V201" s="7">
        <v>103.28</v>
      </c>
      <c r="W201" s="8">
        <f t="shared" si="70"/>
        <v>2.1562809099901155</v>
      </c>
      <c r="X201" s="7">
        <v>101.83</v>
      </c>
      <c r="Y201" s="8">
        <f t="shared" si="71"/>
        <v>2.7859089532653734</v>
      </c>
      <c r="Z201" s="7">
        <v>100.27</v>
      </c>
      <c r="AA201" s="8">
        <f t="shared" si="72"/>
        <v>-1.6767993724259738</v>
      </c>
      <c r="AB201" s="7">
        <v>102.36</v>
      </c>
      <c r="AC201" s="8">
        <f t="shared" si="73"/>
        <v>1.5778505507591578</v>
      </c>
      <c r="AD201" s="7">
        <v>98.91</v>
      </c>
      <c r="AE201" s="8">
        <f t="shared" si="74"/>
        <v>0</v>
      </c>
      <c r="AF201" s="7">
        <v>98.75</v>
      </c>
      <c r="AG201" s="8">
        <f t="shared" si="75"/>
        <v>1.6678678060331562</v>
      </c>
      <c r="AH201" s="7">
        <v>99.38</v>
      </c>
      <c r="AI201" s="8">
        <f t="shared" si="76"/>
        <v>0.70936359951356776</v>
      </c>
      <c r="AJ201" s="7">
        <v>99.15</v>
      </c>
      <c r="AK201" s="8">
        <f t="shared" si="77"/>
        <v>0.9982683100743649</v>
      </c>
      <c r="AL201" s="7">
        <v>100.7</v>
      </c>
      <c r="AM201" s="8">
        <f t="shared" si="78"/>
        <v>3.5795103888088908</v>
      </c>
      <c r="AN201" s="7">
        <v>95.46</v>
      </c>
      <c r="AO201" s="8">
        <f t="shared" si="79"/>
        <v>4.9356930856326207</v>
      </c>
    </row>
    <row r="202" spans="1:41" x14ac:dyDescent="0.2">
      <c r="A202" s="11">
        <v>40329</v>
      </c>
      <c r="B202" s="7">
        <v>103.04</v>
      </c>
      <c r="C202" s="8">
        <f t="shared" si="60"/>
        <v>4.1123572799838408</v>
      </c>
      <c r="D202" s="7">
        <v>102.05</v>
      </c>
      <c r="E202" s="8">
        <f t="shared" si="61"/>
        <v>2.6866572751056568</v>
      </c>
      <c r="F202" s="7">
        <v>99.44</v>
      </c>
      <c r="G202" s="8">
        <f t="shared" si="62"/>
        <v>-0.37070433824266558</v>
      </c>
      <c r="H202" s="7">
        <v>99.03</v>
      </c>
      <c r="I202" s="8">
        <f t="shared" si="63"/>
        <v>-1.4430732484076461</v>
      </c>
      <c r="J202" s="7">
        <v>97.66</v>
      </c>
      <c r="K202" s="8">
        <f t="shared" si="64"/>
        <v>-1.0238558410980972E-2</v>
      </c>
      <c r="L202" s="7">
        <v>97.79</v>
      </c>
      <c r="M202" s="8">
        <f t="shared" si="65"/>
        <v>-0.4276550249465304</v>
      </c>
      <c r="N202" s="7">
        <v>101.88</v>
      </c>
      <c r="O202" s="8">
        <f t="shared" si="66"/>
        <v>-6.8661108386471201E-2</v>
      </c>
      <c r="P202" s="7">
        <v>99.86</v>
      </c>
      <c r="Q202" s="8">
        <f t="shared" si="67"/>
        <v>0.240915478819509</v>
      </c>
      <c r="R202" s="7">
        <v>101.74</v>
      </c>
      <c r="S202" s="8">
        <f t="shared" si="68"/>
        <v>-2.4451049956851194</v>
      </c>
      <c r="T202" s="7">
        <v>101.08</v>
      </c>
      <c r="U202" s="8">
        <f t="shared" si="69"/>
        <v>0.3375024816358978</v>
      </c>
      <c r="V202" s="7">
        <v>99.72</v>
      </c>
      <c r="W202" s="8">
        <f t="shared" si="70"/>
        <v>-3.4469403563129379</v>
      </c>
      <c r="X202" s="7">
        <v>100.88</v>
      </c>
      <c r="Y202" s="8">
        <f t="shared" si="71"/>
        <v>-0.93292742806638795</v>
      </c>
      <c r="Z202" s="7">
        <v>98.2</v>
      </c>
      <c r="AA202" s="8">
        <f t="shared" si="72"/>
        <v>-2.0644260496658955</v>
      </c>
      <c r="AB202" s="7">
        <v>102.77</v>
      </c>
      <c r="AC202" s="8">
        <f t="shared" si="73"/>
        <v>0.40054708870652267</v>
      </c>
      <c r="AD202" s="7">
        <v>102.21</v>
      </c>
      <c r="AE202" s="8">
        <f t="shared" si="74"/>
        <v>3.336366393691232</v>
      </c>
      <c r="AF202" s="7">
        <v>100.2</v>
      </c>
      <c r="AG202" s="8">
        <f t="shared" si="75"/>
        <v>1.4683544303797498</v>
      </c>
      <c r="AH202" s="7">
        <v>98.71</v>
      </c>
      <c r="AI202" s="8">
        <f t="shared" si="76"/>
        <v>-0.67417991547595257</v>
      </c>
      <c r="AJ202" s="7">
        <v>100.56</v>
      </c>
      <c r="AK202" s="8">
        <f t="shared" si="77"/>
        <v>1.4220877458396335</v>
      </c>
      <c r="AL202" s="7">
        <v>100.89</v>
      </c>
      <c r="AM202" s="8">
        <f t="shared" si="78"/>
        <v>0.18867924528301661</v>
      </c>
      <c r="AN202" s="7">
        <v>99.47</v>
      </c>
      <c r="AO202" s="8">
        <f t="shared" si="79"/>
        <v>4.2007123402472297</v>
      </c>
    </row>
    <row r="203" spans="1:41" x14ac:dyDescent="0.2">
      <c r="A203" s="11">
        <v>40359</v>
      </c>
      <c r="B203" s="7">
        <v>104.17</v>
      </c>
      <c r="C203" s="8">
        <f t="shared" si="60"/>
        <v>1.0966614906832253</v>
      </c>
      <c r="D203" s="7">
        <v>102.72</v>
      </c>
      <c r="E203" s="8">
        <f t="shared" si="61"/>
        <v>0.65654091131798309</v>
      </c>
      <c r="F203" s="7">
        <v>100.6</v>
      </c>
      <c r="G203" s="8">
        <f t="shared" si="62"/>
        <v>1.1665325824617827</v>
      </c>
      <c r="H203" s="7">
        <v>97.72</v>
      </c>
      <c r="I203" s="8">
        <f t="shared" si="63"/>
        <v>-1.3228314652125641</v>
      </c>
      <c r="J203" s="7">
        <v>97.89</v>
      </c>
      <c r="K203" s="8">
        <f t="shared" si="64"/>
        <v>0.23551095637927913</v>
      </c>
      <c r="L203" s="7">
        <v>101.16</v>
      </c>
      <c r="M203" s="8">
        <f t="shared" si="65"/>
        <v>3.4461601390735148</v>
      </c>
      <c r="N203" s="7">
        <v>101.82</v>
      </c>
      <c r="O203" s="8">
        <f t="shared" si="66"/>
        <v>-5.8892815076562889E-2</v>
      </c>
      <c r="P203" s="7">
        <v>101.85</v>
      </c>
      <c r="Q203" s="8">
        <f t="shared" si="67"/>
        <v>1.9927899058682104</v>
      </c>
      <c r="R203" s="7">
        <v>98.15</v>
      </c>
      <c r="S203" s="8">
        <f t="shared" si="68"/>
        <v>-3.5286023196382832</v>
      </c>
      <c r="T203" s="7">
        <v>101.64</v>
      </c>
      <c r="U203" s="8">
        <f t="shared" si="69"/>
        <v>0.55401662049861722</v>
      </c>
      <c r="V203" s="7">
        <v>100.21</v>
      </c>
      <c r="W203" s="8">
        <f t="shared" si="70"/>
        <v>0.49137585238667764</v>
      </c>
      <c r="X203" s="7">
        <v>100.26</v>
      </c>
      <c r="Y203" s="8">
        <f t="shared" si="71"/>
        <v>-0.61459159397302776</v>
      </c>
      <c r="Z203" s="7">
        <v>96.34</v>
      </c>
      <c r="AA203" s="8">
        <f t="shared" si="72"/>
        <v>-1.894093686354378</v>
      </c>
      <c r="AB203" s="7">
        <v>102.36</v>
      </c>
      <c r="AC203" s="8">
        <f t="shared" si="73"/>
        <v>-0.39894910966234953</v>
      </c>
      <c r="AD203" s="7">
        <v>103.73</v>
      </c>
      <c r="AE203" s="8">
        <f t="shared" si="74"/>
        <v>1.4871343312787499</v>
      </c>
      <c r="AF203" s="7">
        <v>99.55</v>
      </c>
      <c r="AG203" s="8">
        <f t="shared" si="75"/>
        <v>-0.64870259481038495</v>
      </c>
      <c r="AH203" s="7">
        <v>99.85</v>
      </c>
      <c r="AI203" s="8">
        <f t="shared" si="76"/>
        <v>1.1548981866072341</v>
      </c>
      <c r="AJ203" s="7">
        <v>101.22</v>
      </c>
      <c r="AK203" s="8">
        <f t="shared" si="77"/>
        <v>0.65632458233889879</v>
      </c>
      <c r="AL203" s="7">
        <v>100.3</v>
      </c>
      <c r="AM203" s="8">
        <f t="shared" si="78"/>
        <v>-0.5847953216374302</v>
      </c>
      <c r="AN203" s="7">
        <v>101.73</v>
      </c>
      <c r="AO203" s="8">
        <f t="shared" si="79"/>
        <v>2.2720418216547755</v>
      </c>
    </row>
    <row r="204" spans="1:41" x14ac:dyDescent="0.2">
      <c r="A204" s="11">
        <v>40390</v>
      </c>
      <c r="B204" s="7">
        <v>101.5</v>
      </c>
      <c r="C204" s="8">
        <f t="shared" si="60"/>
        <v>-2.5631179802246344</v>
      </c>
      <c r="D204" s="7">
        <v>101.34</v>
      </c>
      <c r="E204" s="8">
        <f t="shared" si="61"/>
        <v>-1.3434579439252292</v>
      </c>
      <c r="F204" s="7">
        <v>100.92</v>
      </c>
      <c r="G204" s="8">
        <f t="shared" si="62"/>
        <v>0.31809145129225391</v>
      </c>
      <c r="H204" s="7">
        <v>99.05</v>
      </c>
      <c r="I204" s="8">
        <f t="shared" si="63"/>
        <v>1.3610315186246402</v>
      </c>
      <c r="J204" s="7">
        <v>97.89</v>
      </c>
      <c r="K204" s="8">
        <f t="shared" si="64"/>
        <v>0</v>
      </c>
      <c r="L204" s="7">
        <v>102.62</v>
      </c>
      <c r="M204" s="8">
        <f t="shared" si="65"/>
        <v>1.443258204824049</v>
      </c>
      <c r="N204" s="7">
        <v>99.87</v>
      </c>
      <c r="O204" s="8">
        <f t="shared" si="66"/>
        <v>-1.9151443724219099</v>
      </c>
      <c r="P204" s="7">
        <v>102.6</v>
      </c>
      <c r="Q204" s="8">
        <f t="shared" si="67"/>
        <v>0.7363770250368189</v>
      </c>
      <c r="R204" s="7">
        <v>96.88</v>
      </c>
      <c r="S204" s="8">
        <f t="shared" si="68"/>
        <v>-1.2939378502292513</v>
      </c>
      <c r="T204" s="7">
        <v>101.79</v>
      </c>
      <c r="U204" s="8">
        <f t="shared" si="69"/>
        <v>0.14757969303424409</v>
      </c>
      <c r="V204" s="7">
        <v>98.72</v>
      </c>
      <c r="W204" s="8">
        <f t="shared" si="70"/>
        <v>-1.4868775571300219</v>
      </c>
      <c r="X204" s="7">
        <v>98.95</v>
      </c>
      <c r="Y204" s="8">
        <f t="shared" si="71"/>
        <v>-1.3066028326351509</v>
      </c>
      <c r="Z204" s="7">
        <v>99.41</v>
      </c>
      <c r="AA204" s="8">
        <f t="shared" si="72"/>
        <v>3.1866306829977091</v>
      </c>
      <c r="AB204" s="7">
        <v>101.72</v>
      </c>
      <c r="AC204" s="8">
        <f t="shared" si="73"/>
        <v>-0.6252442360296997</v>
      </c>
      <c r="AD204" s="7">
        <v>102.47</v>
      </c>
      <c r="AE204" s="8">
        <f t="shared" si="74"/>
        <v>-1.2146919888171264</v>
      </c>
      <c r="AF204" s="7">
        <v>100.64</v>
      </c>
      <c r="AG204" s="8">
        <f t="shared" si="75"/>
        <v>1.0949271722752421</v>
      </c>
      <c r="AH204" s="7">
        <v>99.47</v>
      </c>
      <c r="AI204" s="8">
        <f t="shared" si="76"/>
        <v>-0.38057085628442211</v>
      </c>
      <c r="AJ204" s="7">
        <v>99.74</v>
      </c>
      <c r="AK204" s="8">
        <f t="shared" si="77"/>
        <v>-1.4621616281367358</v>
      </c>
      <c r="AL204" s="7">
        <v>99.23</v>
      </c>
      <c r="AM204" s="8">
        <f t="shared" si="78"/>
        <v>-1.066799601196404</v>
      </c>
      <c r="AN204" s="7">
        <v>101.87</v>
      </c>
      <c r="AO204" s="8">
        <f t="shared" si="79"/>
        <v>0.13761918804679107</v>
      </c>
    </row>
    <row r="205" spans="1:41" x14ac:dyDescent="0.2">
      <c r="A205" s="11">
        <v>40421</v>
      </c>
      <c r="B205" s="7">
        <v>101.26</v>
      </c>
      <c r="C205" s="8">
        <f t="shared" si="60"/>
        <v>-0.23645320197043829</v>
      </c>
      <c r="D205" s="7">
        <v>101.07</v>
      </c>
      <c r="E205" s="8">
        <f t="shared" si="61"/>
        <v>-0.26642984014210597</v>
      </c>
      <c r="F205" s="7">
        <v>100.42</v>
      </c>
      <c r="G205" s="8">
        <f t="shared" si="62"/>
        <v>-0.49544193420531113</v>
      </c>
      <c r="H205" s="7">
        <v>98.73</v>
      </c>
      <c r="I205" s="8">
        <f t="shared" si="63"/>
        <v>-0.32306915699141159</v>
      </c>
      <c r="J205" s="7">
        <v>101.03</v>
      </c>
      <c r="K205" s="8">
        <f t="shared" si="64"/>
        <v>3.2076820921442444</v>
      </c>
      <c r="L205" s="7">
        <v>104.94</v>
      </c>
      <c r="M205" s="8">
        <f t="shared" si="65"/>
        <v>2.2607678815045733</v>
      </c>
      <c r="N205" s="7">
        <v>99.59</v>
      </c>
      <c r="O205" s="8">
        <f t="shared" si="66"/>
        <v>-0.28036447381596186</v>
      </c>
      <c r="P205" s="7">
        <v>102.58</v>
      </c>
      <c r="Q205" s="8">
        <f t="shared" si="67"/>
        <v>-1.9493177387910354E-2</v>
      </c>
      <c r="R205" s="7">
        <v>98.44</v>
      </c>
      <c r="S205" s="8">
        <f t="shared" si="68"/>
        <v>1.6102394715111503</v>
      </c>
      <c r="T205" s="7">
        <v>102.46</v>
      </c>
      <c r="U205" s="8">
        <f t="shared" si="69"/>
        <v>0.65821789959719756</v>
      </c>
      <c r="V205" s="7">
        <v>98.75</v>
      </c>
      <c r="W205" s="8">
        <f t="shared" si="70"/>
        <v>3.0388978930309094E-2</v>
      </c>
      <c r="X205" s="7">
        <v>100.31</v>
      </c>
      <c r="Y205" s="8">
        <f t="shared" si="71"/>
        <v>1.3744315310763007</v>
      </c>
      <c r="Z205" s="7">
        <v>99.78</v>
      </c>
      <c r="AA205" s="8">
        <f t="shared" si="72"/>
        <v>0.3721959561412379</v>
      </c>
      <c r="AB205" s="7">
        <v>101.74</v>
      </c>
      <c r="AC205" s="8">
        <f t="shared" si="73"/>
        <v>1.9661816751863962E-2</v>
      </c>
      <c r="AD205" s="7">
        <v>101.62</v>
      </c>
      <c r="AE205" s="8">
        <f t="shared" si="74"/>
        <v>-0.82951107641260291</v>
      </c>
      <c r="AF205" s="7">
        <v>101.35</v>
      </c>
      <c r="AG205" s="8">
        <f t="shared" si="75"/>
        <v>0.70548489666136105</v>
      </c>
      <c r="AH205" s="7">
        <v>101.43</v>
      </c>
      <c r="AI205" s="8">
        <f t="shared" si="76"/>
        <v>1.9704433497537026</v>
      </c>
      <c r="AJ205" s="7">
        <v>100.32</v>
      </c>
      <c r="AK205" s="8">
        <f t="shared" si="77"/>
        <v>0.58151193102065202</v>
      </c>
      <c r="AL205" s="7">
        <v>100.25</v>
      </c>
      <c r="AM205" s="8">
        <f t="shared" si="78"/>
        <v>1.0279149450770897</v>
      </c>
      <c r="AN205" s="7">
        <v>102.21</v>
      </c>
      <c r="AO205" s="8">
        <f t="shared" si="79"/>
        <v>0.33375871208401808</v>
      </c>
    </row>
    <row r="206" spans="1:41" x14ac:dyDescent="0.2">
      <c r="A206" s="11">
        <v>40451</v>
      </c>
      <c r="B206" s="7">
        <v>99.55</v>
      </c>
      <c r="C206" s="8">
        <f t="shared" si="60"/>
        <v>-1.6887221015208453</v>
      </c>
      <c r="D206" s="7">
        <v>99.69</v>
      </c>
      <c r="E206" s="8">
        <f t="shared" si="61"/>
        <v>-1.3653903235381375</v>
      </c>
      <c r="F206" s="7">
        <v>102.08</v>
      </c>
      <c r="G206" s="8">
        <f t="shared" si="62"/>
        <v>1.6530571599282977</v>
      </c>
      <c r="H206" s="7">
        <v>99.22</v>
      </c>
      <c r="I206" s="8">
        <f t="shared" si="63"/>
        <v>0.49630304871872266</v>
      </c>
      <c r="J206" s="7">
        <v>103.15</v>
      </c>
      <c r="K206" s="8">
        <f t="shared" si="64"/>
        <v>2.0983866178362907</v>
      </c>
      <c r="L206" s="7">
        <v>104.59</v>
      </c>
      <c r="M206" s="8">
        <f t="shared" si="65"/>
        <v>-0.33352391842957341</v>
      </c>
      <c r="N206" s="7">
        <v>100.21</v>
      </c>
      <c r="O206" s="8">
        <f t="shared" si="66"/>
        <v>0.62255246510692874</v>
      </c>
      <c r="P206" s="7">
        <v>101.67</v>
      </c>
      <c r="Q206" s="8">
        <f t="shared" si="67"/>
        <v>-0.88711249756287436</v>
      </c>
      <c r="R206" s="7">
        <v>99.26</v>
      </c>
      <c r="S206" s="8">
        <f t="shared" si="68"/>
        <v>0.83299471759448129</v>
      </c>
      <c r="T206" s="7">
        <v>102.78</v>
      </c>
      <c r="U206" s="8">
        <f t="shared" si="69"/>
        <v>0.31231700175679034</v>
      </c>
      <c r="V206" s="7">
        <v>98.21</v>
      </c>
      <c r="W206" s="8">
        <f t="shared" si="70"/>
        <v>-0.54683544303798093</v>
      </c>
      <c r="X206" s="7">
        <v>101.19</v>
      </c>
      <c r="Y206" s="8">
        <f t="shared" si="71"/>
        <v>0.87728043066493422</v>
      </c>
      <c r="Z206" s="7">
        <v>99.43</v>
      </c>
      <c r="AA206" s="8">
        <f t="shared" si="72"/>
        <v>-0.35077169773501132</v>
      </c>
      <c r="AB206" s="7">
        <v>99.65</v>
      </c>
      <c r="AC206" s="8">
        <f t="shared" si="73"/>
        <v>-2.0542559465303611</v>
      </c>
      <c r="AD206" s="7">
        <v>100.7</v>
      </c>
      <c r="AE206" s="8">
        <f t="shared" si="74"/>
        <v>-0.90533359574887007</v>
      </c>
      <c r="AF206" s="7">
        <v>101.7</v>
      </c>
      <c r="AG206" s="8">
        <f t="shared" si="75"/>
        <v>0.3453379378391796</v>
      </c>
      <c r="AH206" s="7">
        <v>102.58</v>
      </c>
      <c r="AI206" s="8">
        <f t="shared" si="76"/>
        <v>1.1337868480725539</v>
      </c>
      <c r="AJ206" s="7">
        <v>101.86</v>
      </c>
      <c r="AK206" s="8">
        <f t="shared" si="77"/>
        <v>1.5350877192982519</v>
      </c>
      <c r="AL206" s="7">
        <v>101.23</v>
      </c>
      <c r="AM206" s="8">
        <f t="shared" si="78"/>
        <v>0.97755610972568974</v>
      </c>
      <c r="AN206" s="7">
        <v>102.62</v>
      </c>
      <c r="AO206" s="8">
        <f t="shared" si="79"/>
        <v>0.40113491830546016</v>
      </c>
    </row>
    <row r="207" spans="1:41" x14ac:dyDescent="0.2">
      <c r="A207" s="11">
        <v>40482</v>
      </c>
      <c r="B207" s="7">
        <v>96.8</v>
      </c>
      <c r="C207" s="8">
        <f t="shared" si="60"/>
        <v>-2.7624309392265194</v>
      </c>
      <c r="D207" s="7">
        <v>97.42</v>
      </c>
      <c r="E207" s="8">
        <f t="shared" si="61"/>
        <v>-2.2770588825358571</v>
      </c>
      <c r="F207" s="7">
        <v>102.24</v>
      </c>
      <c r="G207" s="8">
        <f t="shared" si="62"/>
        <v>0.15673981191222236</v>
      </c>
      <c r="H207" s="7">
        <v>100.61</v>
      </c>
      <c r="I207" s="8">
        <f t="shared" si="63"/>
        <v>1.4009272324128206</v>
      </c>
      <c r="J207" s="7">
        <v>102.51</v>
      </c>
      <c r="K207" s="8">
        <f t="shared" si="64"/>
        <v>-0.62045564711585122</v>
      </c>
      <c r="L207" s="7">
        <v>101.78</v>
      </c>
      <c r="M207" s="8">
        <f t="shared" si="65"/>
        <v>-2.6866813270867218</v>
      </c>
      <c r="N207" s="7">
        <v>101.08</v>
      </c>
      <c r="O207" s="8">
        <f t="shared" si="66"/>
        <v>0.86817682865981893</v>
      </c>
      <c r="P207" s="7">
        <v>99.2</v>
      </c>
      <c r="Q207" s="8">
        <f t="shared" si="67"/>
        <v>-2.4294285433264471</v>
      </c>
      <c r="R207" s="7">
        <v>100.03</v>
      </c>
      <c r="S207" s="8">
        <f t="shared" si="68"/>
        <v>0.77574047954865599</v>
      </c>
      <c r="T207" s="7">
        <v>100.22</v>
      </c>
      <c r="U207" s="8">
        <f t="shared" si="69"/>
        <v>-2.4907569566063459</v>
      </c>
      <c r="V207" s="7">
        <v>100.16</v>
      </c>
      <c r="W207" s="8">
        <f t="shared" si="70"/>
        <v>1.9855411872518103</v>
      </c>
      <c r="X207" s="7">
        <v>100.14</v>
      </c>
      <c r="Y207" s="8">
        <f t="shared" si="71"/>
        <v>-1.0376519418914885</v>
      </c>
      <c r="Z207" s="7">
        <v>100.27</v>
      </c>
      <c r="AA207" s="8">
        <f t="shared" si="72"/>
        <v>0.84481544805389641</v>
      </c>
      <c r="AB207" s="7">
        <v>97.18</v>
      </c>
      <c r="AC207" s="8">
        <f t="shared" si="73"/>
        <v>-2.4786753637732049</v>
      </c>
      <c r="AD207" s="7">
        <v>97.68</v>
      </c>
      <c r="AE207" s="8">
        <f t="shared" si="74"/>
        <v>-2.9990069513406117</v>
      </c>
      <c r="AF207" s="7">
        <v>101.83</v>
      </c>
      <c r="AG207" s="8">
        <f t="shared" si="75"/>
        <v>0.12782694198622954</v>
      </c>
      <c r="AH207" s="7">
        <v>102.22</v>
      </c>
      <c r="AI207" s="8">
        <f t="shared" si="76"/>
        <v>-0.35094560343146758</v>
      </c>
      <c r="AJ207" s="7">
        <v>101.83</v>
      </c>
      <c r="AK207" s="8">
        <f t="shared" si="77"/>
        <v>-2.9452189279404222E-2</v>
      </c>
      <c r="AL207" s="7">
        <v>103.35</v>
      </c>
      <c r="AM207" s="8">
        <f t="shared" si="78"/>
        <v>2.0942408376963253</v>
      </c>
      <c r="AN207" s="7">
        <v>102</v>
      </c>
      <c r="AO207" s="8">
        <f t="shared" si="79"/>
        <v>-0.60417072695381457</v>
      </c>
    </row>
    <row r="208" spans="1:41" x14ac:dyDescent="0.2">
      <c r="A208" s="11">
        <v>40512</v>
      </c>
      <c r="B208" s="7">
        <v>98.3</v>
      </c>
      <c r="C208" s="8">
        <f t="shared" si="60"/>
        <v>1.5495867768595042</v>
      </c>
      <c r="D208" s="7">
        <v>98.29</v>
      </c>
      <c r="E208" s="8">
        <f t="shared" si="61"/>
        <v>0.8930404434407766</v>
      </c>
      <c r="F208" s="7">
        <v>101.43</v>
      </c>
      <c r="G208" s="8">
        <f t="shared" si="62"/>
        <v>-0.79225352112674896</v>
      </c>
      <c r="H208" s="7">
        <v>100.7</v>
      </c>
      <c r="I208" s="8">
        <f t="shared" si="63"/>
        <v>8.945432859557044E-2</v>
      </c>
      <c r="J208" s="7">
        <v>102.9</v>
      </c>
      <c r="K208" s="8">
        <f t="shared" si="64"/>
        <v>0.38045068773778223</v>
      </c>
      <c r="L208" s="7">
        <v>98.86</v>
      </c>
      <c r="M208" s="8">
        <f t="shared" si="65"/>
        <v>-2.8689329927294183</v>
      </c>
      <c r="N208" s="7">
        <v>100.51</v>
      </c>
      <c r="O208" s="8">
        <f t="shared" si="66"/>
        <v>-0.56390977443608348</v>
      </c>
      <c r="P208" s="7">
        <v>99.6</v>
      </c>
      <c r="Q208" s="8">
        <f t="shared" si="67"/>
        <v>0.40322580645160433</v>
      </c>
      <c r="R208" s="7">
        <v>99.27</v>
      </c>
      <c r="S208" s="8">
        <f t="shared" si="68"/>
        <v>-0.75977206837949129</v>
      </c>
      <c r="T208" s="7">
        <v>99.93</v>
      </c>
      <c r="U208" s="8">
        <f t="shared" si="69"/>
        <v>-0.28936340051885057</v>
      </c>
      <c r="V208" s="7">
        <v>101.87</v>
      </c>
      <c r="W208" s="8">
        <f t="shared" si="70"/>
        <v>1.7072683706070366</v>
      </c>
      <c r="X208" s="7">
        <v>100.73</v>
      </c>
      <c r="Y208" s="8">
        <f t="shared" si="71"/>
        <v>0.58917515478330673</v>
      </c>
      <c r="Z208" s="7">
        <v>99.89</v>
      </c>
      <c r="AA208" s="8">
        <f t="shared" si="72"/>
        <v>-0.37897676274059588</v>
      </c>
      <c r="AB208" s="7">
        <v>96.61</v>
      </c>
      <c r="AC208" s="8">
        <f t="shared" si="73"/>
        <v>-0.58654044041984699</v>
      </c>
      <c r="AD208" s="7">
        <v>98.39</v>
      </c>
      <c r="AE208" s="8">
        <f t="shared" si="74"/>
        <v>0.72686322686322036</v>
      </c>
      <c r="AF208" s="7">
        <v>102.59</v>
      </c>
      <c r="AG208" s="8">
        <f t="shared" si="75"/>
        <v>0.74634194245311314</v>
      </c>
      <c r="AH208" s="7">
        <v>101.88</v>
      </c>
      <c r="AI208" s="8">
        <f t="shared" si="76"/>
        <v>-0.33261592643318666</v>
      </c>
      <c r="AJ208" s="7">
        <v>102.46</v>
      </c>
      <c r="AK208" s="8">
        <f t="shared" si="77"/>
        <v>0.61867818913875627</v>
      </c>
      <c r="AL208" s="7">
        <v>102.85</v>
      </c>
      <c r="AM208" s="8">
        <f t="shared" si="78"/>
        <v>-0.48379293662312534</v>
      </c>
      <c r="AN208" s="7">
        <v>103.73</v>
      </c>
      <c r="AO208" s="8">
        <f t="shared" si="79"/>
        <v>1.6960784313725528</v>
      </c>
    </row>
    <row r="209" spans="1:41" x14ac:dyDescent="0.2">
      <c r="A209" s="11">
        <v>40543</v>
      </c>
      <c r="B209" s="7">
        <v>99.29</v>
      </c>
      <c r="C209" s="8">
        <f t="shared" si="60"/>
        <v>1.007121057985767</v>
      </c>
      <c r="D209" s="7">
        <v>98.61</v>
      </c>
      <c r="E209" s="8">
        <f t="shared" si="61"/>
        <v>0.32556719910468324</v>
      </c>
      <c r="F209" s="7">
        <v>103.73</v>
      </c>
      <c r="G209" s="8">
        <f t="shared" si="62"/>
        <v>2.2675736961451221</v>
      </c>
      <c r="H209" s="7">
        <v>100.09</v>
      </c>
      <c r="I209" s="8">
        <f t="shared" si="63"/>
        <v>-0.60575968222442844</v>
      </c>
      <c r="J209" s="7">
        <v>105.2</v>
      </c>
      <c r="K209" s="8">
        <f t="shared" si="64"/>
        <v>2.2351797862001912</v>
      </c>
      <c r="L209" s="7">
        <v>96.54</v>
      </c>
      <c r="M209" s="8">
        <f t="shared" si="65"/>
        <v>-2.3467529840177961</v>
      </c>
      <c r="N209" s="7">
        <v>102.88</v>
      </c>
      <c r="O209" s="8">
        <f t="shared" si="66"/>
        <v>2.3579743309123371</v>
      </c>
      <c r="P209" s="7">
        <v>100.23</v>
      </c>
      <c r="Q209" s="8">
        <f t="shared" si="67"/>
        <v>0.63253012048193746</v>
      </c>
      <c r="R209" s="7">
        <v>98.18</v>
      </c>
      <c r="S209" s="8">
        <f t="shared" si="68"/>
        <v>-1.09801551324669</v>
      </c>
      <c r="T209" s="7">
        <v>100.37</v>
      </c>
      <c r="U209" s="8">
        <f t="shared" si="69"/>
        <v>0.44030821575102341</v>
      </c>
      <c r="V209" s="7">
        <v>102.01</v>
      </c>
      <c r="W209" s="8">
        <f t="shared" si="70"/>
        <v>0.13743005791695351</v>
      </c>
      <c r="X209" s="7">
        <v>100.77</v>
      </c>
      <c r="Y209" s="8">
        <f t="shared" si="71"/>
        <v>3.9710116152081844E-2</v>
      </c>
      <c r="Z209" s="7">
        <v>99.45</v>
      </c>
      <c r="AA209" s="8">
        <f t="shared" si="72"/>
        <v>-0.44048453298628265</v>
      </c>
      <c r="AB209" s="7">
        <v>99.74</v>
      </c>
      <c r="AC209" s="8">
        <f t="shared" si="73"/>
        <v>3.2398302453162149</v>
      </c>
      <c r="AD209" s="7">
        <v>99.41</v>
      </c>
      <c r="AE209" s="8">
        <f t="shared" si="74"/>
        <v>1.0366907206016831</v>
      </c>
      <c r="AF209" s="7">
        <v>102.63</v>
      </c>
      <c r="AG209" s="8">
        <f t="shared" si="75"/>
        <v>3.8990154985858311E-2</v>
      </c>
      <c r="AH209" s="7">
        <v>105.48</v>
      </c>
      <c r="AI209" s="8">
        <f t="shared" si="76"/>
        <v>3.5335689045936478</v>
      </c>
      <c r="AJ209" s="7">
        <v>102.32</v>
      </c>
      <c r="AK209" s="8">
        <f t="shared" si="77"/>
        <v>-0.13663868826859318</v>
      </c>
      <c r="AL209" s="7">
        <v>98.44</v>
      </c>
      <c r="AM209" s="8">
        <f t="shared" si="78"/>
        <v>-4.2877977637335896</v>
      </c>
      <c r="AN209" s="7">
        <v>105.89</v>
      </c>
      <c r="AO209" s="8">
        <f t="shared" si="79"/>
        <v>2.0823291236864905</v>
      </c>
    </row>
    <row r="210" spans="1:41" x14ac:dyDescent="0.2">
      <c r="A210" s="11">
        <v>40574</v>
      </c>
      <c r="B210" s="7">
        <v>99.96</v>
      </c>
      <c r="C210" s="8">
        <f t="shared" si="60"/>
        <v>0.67479101621511473</v>
      </c>
      <c r="D210" s="7">
        <v>97.92</v>
      </c>
      <c r="E210" s="8">
        <f t="shared" si="61"/>
        <v>-0.69972619409795944</v>
      </c>
      <c r="F210" s="7">
        <v>104.64</v>
      </c>
      <c r="G210" s="8">
        <f t="shared" si="62"/>
        <v>0.87727754747902864</v>
      </c>
      <c r="H210" s="7">
        <v>100.78</v>
      </c>
      <c r="I210" s="8">
        <f t="shared" si="63"/>
        <v>0.68937955839744003</v>
      </c>
      <c r="J210" s="7">
        <v>101.02</v>
      </c>
      <c r="K210" s="8">
        <f t="shared" si="64"/>
        <v>-3.9733840304182575</v>
      </c>
      <c r="L210" s="7">
        <v>99.01</v>
      </c>
      <c r="M210" s="8">
        <f t="shared" si="65"/>
        <v>2.5585249637455965</v>
      </c>
      <c r="N210" s="7">
        <v>102.51</v>
      </c>
      <c r="O210" s="8">
        <f t="shared" si="66"/>
        <v>-0.35964230171072159</v>
      </c>
      <c r="P210" s="7">
        <v>99.53</v>
      </c>
      <c r="Q210" s="8">
        <f t="shared" si="67"/>
        <v>-0.69839369450264677</v>
      </c>
      <c r="R210" s="7">
        <v>100.61</v>
      </c>
      <c r="S210" s="8">
        <f t="shared" si="68"/>
        <v>2.4750458341821067</v>
      </c>
      <c r="T210" s="7">
        <v>101.92</v>
      </c>
      <c r="U210" s="8">
        <f t="shared" si="69"/>
        <v>1.5442861412772713</v>
      </c>
      <c r="V210" s="7">
        <v>103.84</v>
      </c>
      <c r="W210" s="8">
        <f t="shared" si="70"/>
        <v>1.7939417704146636</v>
      </c>
      <c r="X210" s="7">
        <v>99.34</v>
      </c>
      <c r="Y210" s="8">
        <f t="shared" si="71"/>
        <v>-1.4190731368462763</v>
      </c>
      <c r="Z210" s="7">
        <v>100.94</v>
      </c>
      <c r="AA210" s="8">
        <f t="shared" si="72"/>
        <v>1.4982403217697284</v>
      </c>
      <c r="AB210" s="7">
        <v>103.44</v>
      </c>
      <c r="AC210" s="8">
        <f t="shared" si="73"/>
        <v>3.7096450772007246</v>
      </c>
      <c r="AD210" s="7">
        <v>99.46</v>
      </c>
      <c r="AE210" s="8">
        <f t="shared" si="74"/>
        <v>5.029675082989353E-2</v>
      </c>
      <c r="AF210" s="7">
        <v>104.52</v>
      </c>
      <c r="AG210" s="8">
        <f t="shared" si="75"/>
        <v>1.8415667933352826</v>
      </c>
      <c r="AH210" s="7">
        <v>103.13</v>
      </c>
      <c r="AI210" s="8">
        <f t="shared" si="76"/>
        <v>-2.2279105043610246</v>
      </c>
      <c r="AJ210" s="7">
        <v>100</v>
      </c>
      <c r="AK210" s="8">
        <f t="shared" si="77"/>
        <v>-2.2673964034401815</v>
      </c>
      <c r="AL210" s="7">
        <v>95.11</v>
      </c>
      <c r="AM210" s="8">
        <f t="shared" si="78"/>
        <v>-3.3827712312068248</v>
      </c>
      <c r="AN210" s="7">
        <v>108.43</v>
      </c>
      <c r="AO210" s="8">
        <f t="shared" si="79"/>
        <v>2.398715648314294</v>
      </c>
    </row>
    <row r="211" spans="1:41" x14ac:dyDescent="0.2">
      <c r="A211" s="11">
        <v>40602</v>
      </c>
      <c r="B211" s="7">
        <v>99.28</v>
      </c>
      <c r="C211" s="8">
        <f t="shared" si="60"/>
        <v>-0.68027210884353007</v>
      </c>
      <c r="D211" s="7">
        <v>96.33</v>
      </c>
      <c r="E211" s="8">
        <f t="shared" si="61"/>
        <v>-1.6237745098039251</v>
      </c>
      <c r="F211" s="7">
        <v>104.6</v>
      </c>
      <c r="G211" s="8">
        <f t="shared" si="62"/>
        <v>-3.8226299694195574E-2</v>
      </c>
      <c r="H211" s="7">
        <v>102.05</v>
      </c>
      <c r="I211" s="8">
        <f t="shared" si="63"/>
        <v>1.2601706687834848</v>
      </c>
      <c r="J211" s="7">
        <v>102.9</v>
      </c>
      <c r="K211" s="8">
        <f t="shared" si="64"/>
        <v>1.8610176202732229</v>
      </c>
      <c r="L211" s="7">
        <v>97.42</v>
      </c>
      <c r="M211" s="8">
        <f t="shared" si="65"/>
        <v>-1.6058983941016094</v>
      </c>
      <c r="N211" s="7">
        <v>101.24</v>
      </c>
      <c r="O211" s="8">
        <f t="shared" si="66"/>
        <v>-1.238903521607658</v>
      </c>
      <c r="P211" s="7">
        <v>100.04</v>
      </c>
      <c r="Q211" s="8">
        <f t="shared" si="67"/>
        <v>0.51240831909977413</v>
      </c>
      <c r="R211" s="7">
        <v>100.3</v>
      </c>
      <c r="S211" s="8">
        <f t="shared" si="68"/>
        <v>-0.30812046516251096</v>
      </c>
      <c r="T211" s="7">
        <v>101.86</v>
      </c>
      <c r="U211" s="8">
        <f t="shared" si="69"/>
        <v>-5.8869701726846815E-2</v>
      </c>
      <c r="V211" s="7">
        <v>103.71</v>
      </c>
      <c r="W211" s="8">
        <f t="shared" si="70"/>
        <v>-0.12519260400617263</v>
      </c>
      <c r="X211" s="7">
        <v>100.92</v>
      </c>
      <c r="Y211" s="8">
        <f t="shared" si="71"/>
        <v>1.5904972820616048</v>
      </c>
      <c r="Z211" s="7">
        <v>102.05</v>
      </c>
      <c r="AA211" s="8">
        <f t="shared" si="72"/>
        <v>1.0996631662373682</v>
      </c>
      <c r="AB211" s="7">
        <v>105.29</v>
      </c>
      <c r="AC211" s="8">
        <f t="shared" si="73"/>
        <v>1.7884764114462572</v>
      </c>
      <c r="AD211" s="7">
        <v>98.54</v>
      </c>
      <c r="AE211" s="8">
        <f t="shared" si="74"/>
        <v>-0.92499497285339594</v>
      </c>
      <c r="AF211" s="7">
        <v>104.08</v>
      </c>
      <c r="AG211" s="8">
        <f t="shared" si="75"/>
        <v>-0.42097206276310539</v>
      </c>
      <c r="AH211" s="7">
        <v>98.57</v>
      </c>
      <c r="AI211" s="8">
        <f t="shared" si="76"/>
        <v>-4.4216038010278309</v>
      </c>
      <c r="AJ211" s="7">
        <v>98.86</v>
      </c>
      <c r="AK211" s="8">
        <f t="shared" si="77"/>
        <v>-1.1400000000000006</v>
      </c>
      <c r="AL211" s="7">
        <v>92.46</v>
      </c>
      <c r="AM211" s="8">
        <f t="shared" si="78"/>
        <v>-2.7862475028913947</v>
      </c>
      <c r="AN211" s="7">
        <v>109.54</v>
      </c>
      <c r="AO211" s="8">
        <f t="shared" si="79"/>
        <v>1.0237019275108359</v>
      </c>
    </row>
    <row r="212" spans="1:41" x14ac:dyDescent="0.2">
      <c r="A212" s="11">
        <v>40633</v>
      </c>
      <c r="B212" s="7">
        <v>98.31</v>
      </c>
      <c r="C212" s="8">
        <f t="shared" si="60"/>
        <v>-0.97703464947622776</v>
      </c>
      <c r="D212" s="7">
        <v>95.41</v>
      </c>
      <c r="E212" s="8">
        <f t="shared" si="61"/>
        <v>-0.95505034776290021</v>
      </c>
      <c r="F212" s="7">
        <v>104.55</v>
      </c>
      <c r="G212" s="8">
        <f t="shared" si="62"/>
        <v>-4.7801147227530746E-2</v>
      </c>
      <c r="H212" s="7">
        <v>102.42</v>
      </c>
      <c r="I212" s="8">
        <f t="shared" si="63"/>
        <v>0.36256736893680019</v>
      </c>
      <c r="J212" s="7">
        <v>101.63</v>
      </c>
      <c r="K212" s="8">
        <f t="shared" si="64"/>
        <v>-1.2342079689018564</v>
      </c>
      <c r="L212" s="7">
        <v>96.61</v>
      </c>
      <c r="M212" s="8">
        <f t="shared" si="65"/>
        <v>-0.83145144734141063</v>
      </c>
      <c r="N212" s="7">
        <v>101.89</v>
      </c>
      <c r="O212" s="8">
        <f t="shared" si="66"/>
        <v>0.64203871987357342</v>
      </c>
      <c r="P212" s="7">
        <v>100.4</v>
      </c>
      <c r="Q212" s="8">
        <f t="shared" si="67"/>
        <v>0.35985605757696859</v>
      </c>
      <c r="R212" s="7">
        <v>99.15</v>
      </c>
      <c r="S212" s="8">
        <f t="shared" si="68"/>
        <v>-1.1465603190428628</v>
      </c>
      <c r="T212" s="7">
        <v>101.11</v>
      </c>
      <c r="U212" s="8">
        <f t="shared" si="69"/>
        <v>-0.73630473198507751</v>
      </c>
      <c r="V212" s="7">
        <v>103.28</v>
      </c>
      <c r="W212" s="8">
        <f t="shared" si="70"/>
        <v>-0.41461768392632592</v>
      </c>
      <c r="X212" s="7">
        <v>100.54</v>
      </c>
      <c r="Y212" s="8">
        <f t="shared" si="71"/>
        <v>-0.37653586999603195</v>
      </c>
      <c r="Z212" s="7">
        <v>104.46</v>
      </c>
      <c r="AA212" s="8">
        <f t="shared" si="72"/>
        <v>2.3615874571288549</v>
      </c>
      <c r="AB212" s="7">
        <v>106.84</v>
      </c>
      <c r="AC212" s="8">
        <f t="shared" si="73"/>
        <v>1.4721246082248998</v>
      </c>
      <c r="AD212" s="7">
        <v>97.48</v>
      </c>
      <c r="AE212" s="8">
        <f t="shared" si="74"/>
        <v>-1.0757052973411836</v>
      </c>
      <c r="AF212" s="7">
        <v>103.83</v>
      </c>
      <c r="AG212" s="8">
        <f t="shared" si="75"/>
        <v>-0.24019984627209837</v>
      </c>
      <c r="AH212" s="7">
        <v>101.95</v>
      </c>
      <c r="AI212" s="8">
        <f t="shared" si="76"/>
        <v>3.429035203408755</v>
      </c>
      <c r="AJ212" s="7">
        <v>99.43</v>
      </c>
      <c r="AK212" s="8">
        <f t="shared" si="77"/>
        <v>0.57657293141817456</v>
      </c>
      <c r="AL212" s="7">
        <v>91.3</v>
      </c>
      <c r="AM212" s="8">
        <f t="shared" si="78"/>
        <v>-1.2545965823058585</v>
      </c>
      <c r="AN212" s="7">
        <v>109.88</v>
      </c>
      <c r="AO212" s="8">
        <f t="shared" si="79"/>
        <v>0.3103888990323071</v>
      </c>
    </row>
    <row r="213" spans="1:41" x14ac:dyDescent="0.2">
      <c r="A213" s="11">
        <v>40663</v>
      </c>
      <c r="B213" s="7">
        <v>96.54</v>
      </c>
      <c r="C213" s="8">
        <f t="shared" si="60"/>
        <v>-1.8004272200183054</v>
      </c>
      <c r="D213" s="7">
        <v>92.7</v>
      </c>
      <c r="E213" s="8">
        <f t="shared" si="61"/>
        <v>-2.8403731265066492</v>
      </c>
      <c r="F213" s="7">
        <v>108.39</v>
      </c>
      <c r="G213" s="8">
        <f t="shared" si="62"/>
        <v>3.6728837876614095</v>
      </c>
      <c r="H213" s="7">
        <v>102.33</v>
      </c>
      <c r="I213" s="8">
        <f t="shared" si="63"/>
        <v>-8.7873462214414569E-2</v>
      </c>
      <c r="J213" s="7">
        <v>102.03</v>
      </c>
      <c r="K213" s="8">
        <f t="shared" si="64"/>
        <v>0.39358457148480341</v>
      </c>
      <c r="L213" s="7">
        <v>98.97</v>
      </c>
      <c r="M213" s="8">
        <f t="shared" si="65"/>
        <v>2.4428113031777241</v>
      </c>
      <c r="N213" s="7">
        <v>103.28</v>
      </c>
      <c r="O213" s="8">
        <f t="shared" si="66"/>
        <v>1.3642163117087058</v>
      </c>
      <c r="P213" s="7">
        <v>99.92</v>
      </c>
      <c r="Q213" s="8">
        <f t="shared" si="67"/>
        <v>-0.4780876494023944</v>
      </c>
      <c r="R213" s="7">
        <v>101.24</v>
      </c>
      <c r="S213" s="8">
        <f t="shared" si="68"/>
        <v>2.1079172970246991</v>
      </c>
      <c r="T213" s="7">
        <v>100.59</v>
      </c>
      <c r="U213" s="8">
        <f t="shared" si="69"/>
        <v>-0.51429136583918111</v>
      </c>
      <c r="V213" s="7">
        <v>104.51</v>
      </c>
      <c r="W213" s="8">
        <f t="shared" si="70"/>
        <v>1.1909372579395856</v>
      </c>
      <c r="X213" s="7">
        <v>100.35</v>
      </c>
      <c r="Y213" s="8">
        <f t="shared" si="71"/>
        <v>-0.1889795106425422</v>
      </c>
      <c r="Z213" s="7">
        <v>106.73</v>
      </c>
      <c r="AA213" s="8">
        <f t="shared" si="72"/>
        <v>2.1730806050162843</v>
      </c>
      <c r="AB213" s="7">
        <v>105.97</v>
      </c>
      <c r="AC213" s="8">
        <f t="shared" si="73"/>
        <v>-0.81430175964058837</v>
      </c>
      <c r="AD213" s="7">
        <v>95.98</v>
      </c>
      <c r="AE213" s="8">
        <f t="shared" si="74"/>
        <v>-1.5387771850636027</v>
      </c>
      <c r="AF213" s="7">
        <v>104.3</v>
      </c>
      <c r="AG213" s="8">
        <f t="shared" si="75"/>
        <v>0.45266300683809962</v>
      </c>
      <c r="AH213" s="7">
        <v>103.03</v>
      </c>
      <c r="AI213" s="8">
        <f t="shared" si="76"/>
        <v>1.059342815105442</v>
      </c>
      <c r="AJ213" s="7">
        <v>100.67</v>
      </c>
      <c r="AK213" s="8">
        <f t="shared" si="77"/>
        <v>1.2471085185557627</v>
      </c>
      <c r="AL213" s="7">
        <v>93.08</v>
      </c>
      <c r="AM213" s="8">
        <f t="shared" si="78"/>
        <v>1.9496166484118302</v>
      </c>
      <c r="AN213" s="7">
        <v>109.3</v>
      </c>
      <c r="AO213" s="8">
        <f t="shared" si="79"/>
        <v>-0.52784856206770869</v>
      </c>
    </row>
    <row r="214" spans="1:41" x14ac:dyDescent="0.2">
      <c r="A214" s="11">
        <v>40694</v>
      </c>
      <c r="B214" s="7">
        <v>96.82</v>
      </c>
      <c r="C214" s="8">
        <f t="shared" si="60"/>
        <v>0.2900352185622404</v>
      </c>
      <c r="D214" s="7">
        <v>93.15</v>
      </c>
      <c r="E214" s="8">
        <f t="shared" si="61"/>
        <v>0.48543689320388655</v>
      </c>
      <c r="F214" s="7">
        <v>106.72</v>
      </c>
      <c r="G214" s="8">
        <f t="shared" si="62"/>
        <v>-1.5407325399022065</v>
      </c>
      <c r="H214" s="7">
        <v>102.04</v>
      </c>
      <c r="I214" s="8">
        <f t="shared" si="63"/>
        <v>-0.28339685331768988</v>
      </c>
      <c r="J214" s="7">
        <v>102.74</v>
      </c>
      <c r="K214" s="8">
        <f t="shared" si="64"/>
        <v>0.69587376261883138</v>
      </c>
      <c r="L214" s="7">
        <v>99.32</v>
      </c>
      <c r="M214" s="8">
        <f t="shared" si="65"/>
        <v>0.35364251793472196</v>
      </c>
      <c r="N214" s="7">
        <v>101.75</v>
      </c>
      <c r="O214" s="8">
        <f t="shared" si="66"/>
        <v>-1.481409759876066</v>
      </c>
      <c r="P214" s="7">
        <v>100.34</v>
      </c>
      <c r="Q214" s="8">
        <f t="shared" si="67"/>
        <v>0.42033626901521393</v>
      </c>
      <c r="R214" s="7">
        <v>101.1</v>
      </c>
      <c r="S214" s="8">
        <f t="shared" si="68"/>
        <v>-0.13828526274199979</v>
      </c>
      <c r="T214" s="7">
        <v>100.21</v>
      </c>
      <c r="U214" s="8">
        <f t="shared" si="69"/>
        <v>-0.37777115021374852</v>
      </c>
      <c r="V214" s="7">
        <v>103.88</v>
      </c>
      <c r="W214" s="8">
        <f t="shared" si="70"/>
        <v>-0.6028131279303508</v>
      </c>
      <c r="X214" s="7">
        <v>99.74</v>
      </c>
      <c r="Y214" s="8">
        <f t="shared" si="71"/>
        <v>-0.60787244643746829</v>
      </c>
      <c r="Z214" s="7">
        <v>106.05</v>
      </c>
      <c r="AA214" s="8">
        <f t="shared" si="72"/>
        <v>-0.63712170898529641</v>
      </c>
      <c r="AB214" s="7">
        <v>106.97</v>
      </c>
      <c r="AC214" s="8">
        <f t="shared" si="73"/>
        <v>0.94366330093422668</v>
      </c>
      <c r="AD214" s="7">
        <v>95.78</v>
      </c>
      <c r="AE214" s="8">
        <f t="shared" si="74"/>
        <v>-0.20837674515524363</v>
      </c>
      <c r="AF214" s="7">
        <v>105.22</v>
      </c>
      <c r="AG214" s="8">
        <f t="shared" si="75"/>
        <v>0.88207094918504492</v>
      </c>
      <c r="AH214" s="7">
        <v>101.22</v>
      </c>
      <c r="AI214" s="8">
        <f t="shared" si="76"/>
        <v>-1.7567698728525694</v>
      </c>
      <c r="AJ214" s="7">
        <v>99.54</v>
      </c>
      <c r="AK214" s="8">
        <f t="shared" si="77"/>
        <v>-1.1224793880997272</v>
      </c>
      <c r="AL214" s="7">
        <v>92.1</v>
      </c>
      <c r="AM214" s="8">
        <f t="shared" si="78"/>
        <v>-1.0528577567683757</v>
      </c>
      <c r="AN214" s="7">
        <v>112.22</v>
      </c>
      <c r="AO214" s="8">
        <f t="shared" si="79"/>
        <v>2.6715462031107062</v>
      </c>
    </row>
    <row r="215" spans="1:41" x14ac:dyDescent="0.2">
      <c r="A215" s="11">
        <v>40724</v>
      </c>
      <c r="B215" s="7">
        <v>96.98</v>
      </c>
      <c r="C215" s="8">
        <f t="shared" si="60"/>
        <v>0.1652551125800566</v>
      </c>
      <c r="D215" s="7">
        <v>92.94</v>
      </c>
      <c r="E215" s="8">
        <f t="shared" si="61"/>
        <v>-0.22544283413849484</v>
      </c>
      <c r="F215" s="7">
        <v>108.29</v>
      </c>
      <c r="G215" s="8">
        <f t="shared" si="62"/>
        <v>1.4711394302848644</v>
      </c>
      <c r="H215" s="7">
        <v>101.42</v>
      </c>
      <c r="I215" s="8">
        <f t="shared" si="63"/>
        <v>-0.60760486083889109</v>
      </c>
      <c r="J215" s="7">
        <v>102.23</v>
      </c>
      <c r="K215" s="8">
        <f t="shared" si="64"/>
        <v>-0.49639867627018774</v>
      </c>
      <c r="L215" s="7">
        <v>100.52</v>
      </c>
      <c r="M215" s="8">
        <f t="shared" si="65"/>
        <v>1.2082158679017347</v>
      </c>
      <c r="N215" s="7">
        <v>102.2</v>
      </c>
      <c r="O215" s="8">
        <f t="shared" si="66"/>
        <v>0.44226044226044509</v>
      </c>
      <c r="P215" s="7">
        <v>100.66</v>
      </c>
      <c r="Q215" s="8">
        <f t="shared" si="67"/>
        <v>0.31891568666533104</v>
      </c>
      <c r="R215" s="7">
        <v>101.22</v>
      </c>
      <c r="S215" s="8">
        <f t="shared" si="68"/>
        <v>0.11869436201780866</v>
      </c>
      <c r="T215" s="7">
        <v>99.71</v>
      </c>
      <c r="U215" s="8">
        <f t="shared" si="69"/>
        <v>-0.49895220037920368</v>
      </c>
      <c r="V215" s="7">
        <v>102.4</v>
      </c>
      <c r="W215" s="8">
        <f t="shared" si="70"/>
        <v>-1.4247208317289082</v>
      </c>
      <c r="X215" s="7">
        <v>99.5</v>
      </c>
      <c r="Y215" s="8">
        <f t="shared" si="71"/>
        <v>-0.24062562662923087</v>
      </c>
      <c r="Z215" s="7">
        <v>104.01</v>
      </c>
      <c r="AA215" s="8">
        <f t="shared" si="72"/>
        <v>-1.9236209335219163</v>
      </c>
      <c r="AB215" s="7">
        <v>106.77</v>
      </c>
      <c r="AC215" s="8">
        <f t="shared" si="73"/>
        <v>-0.18696830887164892</v>
      </c>
      <c r="AD215" s="7">
        <v>95.85</v>
      </c>
      <c r="AE215" s="8">
        <f t="shared" si="74"/>
        <v>7.3084151179779885E-2</v>
      </c>
      <c r="AF215" s="7">
        <v>104.99</v>
      </c>
      <c r="AG215" s="8">
        <f t="shared" si="75"/>
        <v>-0.21858962174491919</v>
      </c>
      <c r="AH215" s="7">
        <v>102.43</v>
      </c>
      <c r="AI215" s="8">
        <f t="shared" si="76"/>
        <v>1.1954159257063901</v>
      </c>
      <c r="AJ215" s="7">
        <v>98.47</v>
      </c>
      <c r="AK215" s="8">
        <f t="shared" si="77"/>
        <v>-1.0749447458308292</v>
      </c>
      <c r="AL215" s="7">
        <v>89</v>
      </c>
      <c r="AM215" s="8">
        <f t="shared" si="78"/>
        <v>-3.3659066232356074</v>
      </c>
      <c r="AN215" s="7">
        <v>114.4</v>
      </c>
      <c r="AO215" s="8">
        <f t="shared" si="79"/>
        <v>1.9426127250044616</v>
      </c>
    </row>
    <row r="216" spans="1:41" x14ac:dyDescent="0.2">
      <c r="A216" s="11">
        <v>40755</v>
      </c>
      <c r="B216" s="7">
        <v>98.3</v>
      </c>
      <c r="C216" s="8">
        <f t="shared" si="60"/>
        <v>1.3611053825530965</v>
      </c>
      <c r="D216" s="7">
        <v>92.46</v>
      </c>
      <c r="E216" s="8">
        <f t="shared" si="61"/>
        <v>-0.51646223369916511</v>
      </c>
      <c r="F216" s="7">
        <v>109.76</v>
      </c>
      <c r="G216" s="8">
        <f t="shared" si="62"/>
        <v>1.357466063348415</v>
      </c>
      <c r="H216" s="7">
        <v>101.66</v>
      </c>
      <c r="I216" s="8">
        <f t="shared" si="63"/>
        <v>0.23663971603233572</v>
      </c>
      <c r="J216" s="7">
        <v>103.42</v>
      </c>
      <c r="K216" s="8">
        <f t="shared" si="64"/>
        <v>1.1640418663797296</v>
      </c>
      <c r="L216" s="7">
        <v>101.34</v>
      </c>
      <c r="M216" s="8">
        <f t="shared" si="65"/>
        <v>0.81575805809789825</v>
      </c>
      <c r="N216" s="7">
        <v>103.67</v>
      </c>
      <c r="O216" s="8">
        <f t="shared" si="66"/>
        <v>1.4383561643835605</v>
      </c>
      <c r="P216" s="7">
        <v>100.81</v>
      </c>
      <c r="Q216" s="8">
        <f t="shared" si="67"/>
        <v>0.14901649115836049</v>
      </c>
      <c r="R216" s="7">
        <v>103.29</v>
      </c>
      <c r="S216" s="8">
        <f t="shared" si="68"/>
        <v>2.0450503852993553</v>
      </c>
      <c r="T216" s="7">
        <v>100.31</v>
      </c>
      <c r="U216" s="8">
        <f t="shared" si="69"/>
        <v>0.60174506067596889</v>
      </c>
      <c r="V216" s="7">
        <v>103.76</v>
      </c>
      <c r="W216" s="8">
        <f t="shared" si="70"/>
        <v>1.3281249999999996</v>
      </c>
      <c r="X216" s="7">
        <v>100.28</v>
      </c>
      <c r="Y216" s="8">
        <f t="shared" si="71"/>
        <v>0.78391959798995092</v>
      </c>
      <c r="Z216" s="7">
        <v>102.51</v>
      </c>
      <c r="AA216" s="8">
        <f t="shared" si="72"/>
        <v>-1.4421690222094028</v>
      </c>
      <c r="AB216" s="7">
        <v>107.47</v>
      </c>
      <c r="AC216" s="8">
        <f t="shared" si="73"/>
        <v>0.65561487309169519</v>
      </c>
      <c r="AD216" s="7">
        <v>95.85</v>
      </c>
      <c r="AE216" s="8">
        <f t="shared" si="74"/>
        <v>0</v>
      </c>
      <c r="AF216" s="7">
        <v>107.48</v>
      </c>
      <c r="AG216" s="8">
        <f t="shared" si="75"/>
        <v>2.3716544432803213</v>
      </c>
      <c r="AH216" s="7">
        <v>103.2</v>
      </c>
      <c r="AI216" s="8">
        <f t="shared" si="76"/>
        <v>0.75173289075465777</v>
      </c>
      <c r="AJ216" s="7">
        <v>99.37</v>
      </c>
      <c r="AK216" s="8">
        <f t="shared" si="77"/>
        <v>0.91398395450391567</v>
      </c>
      <c r="AL216" s="7">
        <v>86.09</v>
      </c>
      <c r="AM216" s="8">
        <f t="shared" si="78"/>
        <v>-3.2696629213483113</v>
      </c>
      <c r="AN216" s="7">
        <v>116.81</v>
      </c>
      <c r="AO216" s="8">
        <f t="shared" si="79"/>
        <v>2.1066433566433536</v>
      </c>
    </row>
    <row r="217" spans="1:41" x14ac:dyDescent="0.2">
      <c r="A217" s="11">
        <v>40786</v>
      </c>
      <c r="B217" s="7">
        <v>100.06</v>
      </c>
      <c r="C217" s="8">
        <f t="shared" si="60"/>
        <v>1.7904374364191302</v>
      </c>
      <c r="D217" s="7">
        <v>92.49</v>
      </c>
      <c r="E217" s="8">
        <f t="shared" si="61"/>
        <v>3.2446463335497666E-2</v>
      </c>
      <c r="F217" s="7">
        <v>107.78</v>
      </c>
      <c r="G217" s="8">
        <f t="shared" si="62"/>
        <v>-1.8039358600583126</v>
      </c>
      <c r="H217" s="7">
        <v>101.86</v>
      </c>
      <c r="I217" s="8">
        <f t="shared" si="63"/>
        <v>0.19673421207948341</v>
      </c>
      <c r="J217" s="7">
        <v>102.31</v>
      </c>
      <c r="K217" s="8">
        <f t="shared" si="64"/>
        <v>-1.0732933668536062</v>
      </c>
      <c r="L217" s="7">
        <v>100.04</v>
      </c>
      <c r="M217" s="8">
        <f t="shared" si="65"/>
        <v>-1.2828103414249035</v>
      </c>
      <c r="N217" s="7">
        <v>101.55</v>
      </c>
      <c r="O217" s="8">
        <f t="shared" si="66"/>
        <v>-2.0449503231407395</v>
      </c>
      <c r="P217" s="7">
        <v>100.8</v>
      </c>
      <c r="Q217" s="8">
        <f t="shared" si="67"/>
        <v>-9.9196508282959183E-3</v>
      </c>
      <c r="R217" s="7">
        <v>101.84</v>
      </c>
      <c r="S217" s="8">
        <f t="shared" si="68"/>
        <v>-1.4038145028560389</v>
      </c>
      <c r="T217" s="7">
        <v>100.07</v>
      </c>
      <c r="U217" s="8">
        <f t="shared" si="69"/>
        <v>-0.23925829927226505</v>
      </c>
      <c r="V217" s="7">
        <v>98.79</v>
      </c>
      <c r="W217" s="8">
        <f t="shared" si="70"/>
        <v>-4.7898997686969915</v>
      </c>
      <c r="X217" s="7">
        <v>100.34</v>
      </c>
      <c r="Y217" s="8">
        <f t="shared" si="71"/>
        <v>5.9832469086559897E-2</v>
      </c>
      <c r="Z217" s="7">
        <v>102.26</v>
      </c>
      <c r="AA217" s="8">
        <f t="shared" si="72"/>
        <v>-0.24387864598575748</v>
      </c>
      <c r="AB217" s="7">
        <v>103.28</v>
      </c>
      <c r="AC217" s="8">
        <f t="shared" si="73"/>
        <v>-3.898762445333579</v>
      </c>
      <c r="AD217" s="7">
        <v>95.49</v>
      </c>
      <c r="AE217" s="8">
        <f t="shared" si="74"/>
        <v>-0.37558685446009332</v>
      </c>
      <c r="AF217" s="7">
        <v>108.34</v>
      </c>
      <c r="AG217" s="8">
        <f t="shared" si="75"/>
        <v>0.80014886490509807</v>
      </c>
      <c r="AH217" s="7">
        <v>98.71</v>
      </c>
      <c r="AI217" s="8">
        <f t="shared" si="76"/>
        <v>-4.3507751937984587</v>
      </c>
      <c r="AJ217" s="7">
        <v>99.57</v>
      </c>
      <c r="AK217" s="8">
        <f t="shared" si="77"/>
        <v>0.20126798832644524</v>
      </c>
      <c r="AL217" s="7">
        <v>81.66</v>
      </c>
      <c r="AM217" s="8">
        <f t="shared" si="78"/>
        <v>-5.1457776745266655</v>
      </c>
      <c r="AN217" s="7">
        <v>118.71</v>
      </c>
      <c r="AO217" s="8">
        <f t="shared" si="79"/>
        <v>1.6265730673743612</v>
      </c>
    </row>
    <row r="218" spans="1:41" x14ac:dyDescent="0.2">
      <c r="A218" s="11">
        <v>40816</v>
      </c>
      <c r="B218" s="7">
        <v>100.11</v>
      </c>
      <c r="C218" s="8">
        <f t="shared" si="60"/>
        <v>4.9970017989203634E-2</v>
      </c>
      <c r="D218" s="7">
        <v>96.13</v>
      </c>
      <c r="E218" s="8">
        <f t="shared" si="61"/>
        <v>3.9355606011460709</v>
      </c>
      <c r="F218" s="7">
        <v>101.05</v>
      </c>
      <c r="G218" s="8">
        <f t="shared" si="62"/>
        <v>-6.2442011504917456</v>
      </c>
      <c r="H218" s="7">
        <v>101.46</v>
      </c>
      <c r="I218" s="8">
        <f t="shared" si="63"/>
        <v>-0.39269585705871363</v>
      </c>
      <c r="J218" s="7">
        <v>100.9</v>
      </c>
      <c r="K218" s="8">
        <f t="shared" si="64"/>
        <v>-1.3781644023067114</v>
      </c>
      <c r="L218" s="7">
        <v>99.41</v>
      </c>
      <c r="M218" s="8">
        <f t="shared" si="65"/>
        <v>-0.62974810075970578</v>
      </c>
      <c r="N218" s="7">
        <v>99.06</v>
      </c>
      <c r="O218" s="8">
        <f t="shared" si="66"/>
        <v>-2.4519940915804974</v>
      </c>
      <c r="P218" s="7">
        <v>99.76</v>
      </c>
      <c r="Q218" s="8">
        <f t="shared" si="67"/>
        <v>-1.0317460317460239</v>
      </c>
      <c r="R218" s="7">
        <v>99.21</v>
      </c>
      <c r="S218" s="8">
        <f t="shared" si="68"/>
        <v>-2.5824823252160343</v>
      </c>
      <c r="T218" s="7">
        <v>98.62</v>
      </c>
      <c r="U218" s="8">
        <f t="shared" si="69"/>
        <v>-1.4489857100029866</v>
      </c>
      <c r="V218" s="7">
        <v>93.69</v>
      </c>
      <c r="W218" s="8">
        <f t="shared" si="70"/>
        <v>-5.1624658366231477</v>
      </c>
      <c r="X218" s="7">
        <v>100.41</v>
      </c>
      <c r="Y218" s="8">
        <f t="shared" si="71"/>
        <v>6.9762806458035856E-2</v>
      </c>
      <c r="Z218" s="7">
        <v>100.72</v>
      </c>
      <c r="AA218" s="8">
        <f t="shared" si="72"/>
        <v>-1.5059651867788051</v>
      </c>
      <c r="AB218" s="7">
        <v>99.43</v>
      </c>
      <c r="AC218" s="8">
        <f t="shared" si="73"/>
        <v>-3.7277304415181978</v>
      </c>
      <c r="AD218" s="7">
        <v>97.65</v>
      </c>
      <c r="AE218" s="8">
        <f t="shared" si="74"/>
        <v>2.2620169651272501</v>
      </c>
      <c r="AF218" s="7">
        <v>106.24</v>
      </c>
      <c r="AG218" s="8">
        <f t="shared" si="75"/>
        <v>-1.9383422558611856</v>
      </c>
      <c r="AH218" s="7">
        <v>94.86</v>
      </c>
      <c r="AI218" s="8">
        <f t="shared" si="76"/>
        <v>-3.9003140512612644</v>
      </c>
      <c r="AJ218" s="7">
        <v>98.97</v>
      </c>
      <c r="AK218" s="8">
        <f t="shared" si="77"/>
        <v>-0.60259114191020824</v>
      </c>
      <c r="AL218" s="7">
        <v>82.69</v>
      </c>
      <c r="AM218" s="8">
        <f t="shared" si="78"/>
        <v>1.2613274553024751</v>
      </c>
      <c r="AN218" s="7">
        <v>122.71</v>
      </c>
      <c r="AO218" s="8">
        <f t="shared" si="79"/>
        <v>3.3695560609889652</v>
      </c>
    </row>
    <row r="219" spans="1:41" x14ac:dyDescent="0.2">
      <c r="A219" s="11">
        <v>40847</v>
      </c>
      <c r="B219" s="7">
        <v>100.88</v>
      </c>
      <c r="C219" s="8">
        <f t="shared" si="60"/>
        <v>0.76915393067625215</v>
      </c>
      <c r="D219" s="7">
        <v>97.29</v>
      </c>
      <c r="E219" s="8">
        <f t="shared" si="61"/>
        <v>1.2066992614168426</v>
      </c>
      <c r="F219" s="7">
        <v>99.96</v>
      </c>
      <c r="G219" s="8">
        <f t="shared" si="62"/>
        <v>-1.0786739238001024</v>
      </c>
      <c r="H219" s="7">
        <v>101.97</v>
      </c>
      <c r="I219" s="8">
        <f t="shared" si="63"/>
        <v>0.50266114725015298</v>
      </c>
      <c r="J219" s="7">
        <v>96.46</v>
      </c>
      <c r="K219" s="8">
        <f t="shared" si="64"/>
        <v>-4.4003964321110125</v>
      </c>
      <c r="L219" s="7">
        <v>96.43</v>
      </c>
      <c r="M219" s="8">
        <f t="shared" si="65"/>
        <v>-2.9976863494618144</v>
      </c>
      <c r="N219" s="7">
        <v>96.88</v>
      </c>
      <c r="O219" s="8">
        <f t="shared" si="66"/>
        <v>-2.2006864526549634</v>
      </c>
      <c r="P219" s="7">
        <v>99.62</v>
      </c>
      <c r="Q219" s="8">
        <f t="shared" si="67"/>
        <v>-0.14033680834001661</v>
      </c>
      <c r="R219" s="7">
        <v>95.68</v>
      </c>
      <c r="S219" s="8">
        <f t="shared" si="68"/>
        <v>-3.5581090615865207</v>
      </c>
      <c r="T219" s="7">
        <v>97.65</v>
      </c>
      <c r="U219" s="8">
        <f t="shared" si="69"/>
        <v>-0.98357331170147932</v>
      </c>
      <c r="V219" s="7">
        <v>91.77</v>
      </c>
      <c r="W219" s="8">
        <f t="shared" si="70"/>
        <v>-2.0493115593980167</v>
      </c>
      <c r="X219" s="7">
        <v>100.82</v>
      </c>
      <c r="Y219" s="8">
        <f t="shared" si="71"/>
        <v>0.40832586395776976</v>
      </c>
      <c r="Z219" s="7">
        <v>100.42</v>
      </c>
      <c r="AA219" s="8">
        <f t="shared" si="72"/>
        <v>-0.29785544082604964</v>
      </c>
      <c r="AB219" s="7">
        <v>98.34</v>
      </c>
      <c r="AC219" s="8">
        <f t="shared" si="73"/>
        <v>-1.0962486171175736</v>
      </c>
      <c r="AD219" s="7">
        <v>98.44</v>
      </c>
      <c r="AE219" s="8">
        <f t="shared" si="74"/>
        <v>0.80901177675370395</v>
      </c>
      <c r="AF219" s="7">
        <v>105.18</v>
      </c>
      <c r="AG219" s="8">
        <f t="shared" si="75"/>
        <v>-0.99774096385541045</v>
      </c>
      <c r="AH219" s="7">
        <v>90.73</v>
      </c>
      <c r="AI219" s="8">
        <f t="shared" si="76"/>
        <v>-4.3537845245625082</v>
      </c>
      <c r="AJ219" s="7">
        <v>98.13</v>
      </c>
      <c r="AK219" s="8">
        <f t="shared" si="77"/>
        <v>-0.84874204304334988</v>
      </c>
      <c r="AL219" s="7">
        <v>84.19</v>
      </c>
      <c r="AM219" s="8">
        <f t="shared" si="78"/>
        <v>1.8140041117426533</v>
      </c>
      <c r="AN219" s="7">
        <v>126.22</v>
      </c>
      <c r="AO219" s="8">
        <f t="shared" si="79"/>
        <v>2.8604025751772513</v>
      </c>
    </row>
    <row r="220" spans="1:41" x14ac:dyDescent="0.2">
      <c r="A220" s="11">
        <v>40877</v>
      </c>
      <c r="B220" s="7">
        <v>101.42</v>
      </c>
      <c r="C220" s="8">
        <f t="shared" si="60"/>
        <v>0.53528945281523221</v>
      </c>
      <c r="D220" s="7">
        <v>97.1</v>
      </c>
      <c r="E220" s="8">
        <f t="shared" si="61"/>
        <v>-0.19529242470964325</v>
      </c>
      <c r="F220" s="7">
        <v>100.2</v>
      </c>
      <c r="G220" s="8">
        <f t="shared" si="62"/>
        <v>0.24009603841537527</v>
      </c>
      <c r="H220" s="7">
        <v>101.9</v>
      </c>
      <c r="I220" s="8">
        <f t="shared" si="63"/>
        <v>-6.8647641463168763E-2</v>
      </c>
      <c r="J220" s="7">
        <v>97.54</v>
      </c>
      <c r="K220" s="8">
        <f t="shared" si="64"/>
        <v>1.1196350818992458</v>
      </c>
      <c r="L220" s="7">
        <v>96.23</v>
      </c>
      <c r="M220" s="8">
        <f t="shared" si="65"/>
        <v>-0.20740433475059922</v>
      </c>
      <c r="N220" s="7">
        <v>94.53</v>
      </c>
      <c r="O220" s="8">
        <f t="shared" si="66"/>
        <v>-2.4256812551610181</v>
      </c>
      <c r="P220" s="7">
        <v>98.68</v>
      </c>
      <c r="Q220" s="8">
        <f t="shared" si="67"/>
        <v>-0.94358562537642821</v>
      </c>
      <c r="R220" s="7">
        <v>98.26</v>
      </c>
      <c r="S220" s="8">
        <f t="shared" si="68"/>
        <v>2.6964882943143791</v>
      </c>
      <c r="T220" s="7">
        <v>97.71</v>
      </c>
      <c r="U220" s="8">
        <f t="shared" si="69"/>
        <v>6.1443932411662114E-2</v>
      </c>
      <c r="V220" s="7">
        <v>91.26</v>
      </c>
      <c r="W220" s="8">
        <f t="shared" si="70"/>
        <v>-0.55573716900947034</v>
      </c>
      <c r="X220" s="7">
        <v>101.63</v>
      </c>
      <c r="Y220" s="8">
        <f t="shared" si="71"/>
        <v>0.803412021424323</v>
      </c>
      <c r="Z220" s="7">
        <v>99.87</v>
      </c>
      <c r="AA220" s="8">
        <f t="shared" si="72"/>
        <v>-0.54769966142202464</v>
      </c>
      <c r="AB220" s="7">
        <v>100.7</v>
      </c>
      <c r="AC220" s="8">
        <f t="shared" si="73"/>
        <v>2.3998372991661574</v>
      </c>
      <c r="AD220" s="7">
        <v>98.88</v>
      </c>
      <c r="AE220" s="8">
        <f t="shared" si="74"/>
        <v>0.44697277529459334</v>
      </c>
      <c r="AF220" s="7">
        <v>105.07</v>
      </c>
      <c r="AG220" s="8">
        <f t="shared" si="75"/>
        <v>-0.10458262027002628</v>
      </c>
      <c r="AH220" s="7">
        <v>89.38</v>
      </c>
      <c r="AI220" s="8">
        <f t="shared" si="76"/>
        <v>-1.4879312245122984</v>
      </c>
      <c r="AJ220" s="7">
        <v>98.62</v>
      </c>
      <c r="AK220" s="8">
        <f t="shared" si="77"/>
        <v>0.49933761337002869</v>
      </c>
      <c r="AL220" s="7">
        <v>87.04</v>
      </c>
      <c r="AM220" s="8">
        <f t="shared" si="78"/>
        <v>3.3852001425347527</v>
      </c>
      <c r="AN220" s="7">
        <v>129.29</v>
      </c>
      <c r="AO220" s="8">
        <f t="shared" si="79"/>
        <v>2.432261131357941</v>
      </c>
    </row>
    <row r="221" spans="1:41" x14ac:dyDescent="0.2">
      <c r="A221" s="11">
        <v>40908</v>
      </c>
      <c r="B221" s="7">
        <v>101.26</v>
      </c>
      <c r="C221" s="8">
        <f t="shared" si="60"/>
        <v>-0.15775981068822381</v>
      </c>
      <c r="D221" s="7">
        <v>98.46</v>
      </c>
      <c r="E221" s="8">
        <f t="shared" si="61"/>
        <v>1.4006179196704425</v>
      </c>
      <c r="F221" s="7">
        <v>98.75</v>
      </c>
      <c r="G221" s="8">
        <f t="shared" si="62"/>
        <v>-1.4471057884231566</v>
      </c>
      <c r="H221" s="7">
        <v>101.07</v>
      </c>
      <c r="I221" s="8">
        <f t="shared" si="63"/>
        <v>-0.81452404317959992</v>
      </c>
      <c r="J221" s="7">
        <v>96.99</v>
      </c>
      <c r="K221" s="8">
        <f t="shared" si="64"/>
        <v>-0.56387123231495939</v>
      </c>
      <c r="L221" s="7">
        <v>96.43</v>
      </c>
      <c r="M221" s="8">
        <f t="shared" si="65"/>
        <v>0.20783539436766374</v>
      </c>
      <c r="N221" s="7">
        <v>92.09</v>
      </c>
      <c r="O221" s="8">
        <f t="shared" si="66"/>
        <v>-2.5811911562466916</v>
      </c>
      <c r="P221" s="7">
        <v>99.1</v>
      </c>
      <c r="Q221" s="8">
        <f t="shared" si="67"/>
        <v>0.42561815970813482</v>
      </c>
      <c r="R221" s="7">
        <v>97.83</v>
      </c>
      <c r="S221" s="8">
        <f t="shared" si="68"/>
        <v>-0.43761449216365444</v>
      </c>
      <c r="T221" s="7">
        <v>98.09</v>
      </c>
      <c r="U221" s="8">
        <f t="shared" si="69"/>
        <v>0.38890594616723945</v>
      </c>
      <c r="V221" s="7">
        <v>92.09</v>
      </c>
      <c r="W221" s="8">
        <f t="shared" si="70"/>
        <v>0.90948937102783067</v>
      </c>
      <c r="X221" s="7">
        <v>101.29</v>
      </c>
      <c r="Y221" s="8">
        <f t="shared" si="71"/>
        <v>-0.33454688576206754</v>
      </c>
      <c r="Z221" s="7">
        <v>99.82</v>
      </c>
      <c r="AA221" s="8">
        <f t="shared" si="72"/>
        <v>-5.0065084610004369E-2</v>
      </c>
      <c r="AB221" s="7">
        <v>100.38</v>
      </c>
      <c r="AC221" s="8">
        <f t="shared" si="73"/>
        <v>-0.31777557100298648</v>
      </c>
      <c r="AD221" s="7">
        <v>99.85</v>
      </c>
      <c r="AE221" s="8">
        <f t="shared" si="74"/>
        <v>0.98098705501618011</v>
      </c>
      <c r="AF221" s="7">
        <v>105.23</v>
      </c>
      <c r="AG221" s="8">
        <f t="shared" si="75"/>
        <v>0.15227943275912326</v>
      </c>
      <c r="AH221" s="7">
        <v>90.16</v>
      </c>
      <c r="AI221" s="8">
        <f t="shared" si="76"/>
        <v>0.87267845155515911</v>
      </c>
      <c r="AJ221" s="7">
        <v>97.82</v>
      </c>
      <c r="AK221" s="8">
        <f t="shared" si="77"/>
        <v>-0.81119448387752113</v>
      </c>
      <c r="AL221" s="7">
        <v>86.19</v>
      </c>
      <c r="AM221" s="8">
        <f t="shared" si="78"/>
        <v>-0.97656250000000977</v>
      </c>
      <c r="AN221" s="7">
        <v>132.43</v>
      </c>
      <c r="AO221" s="8">
        <f t="shared" si="79"/>
        <v>2.4286487740737992</v>
      </c>
    </row>
    <row r="222" spans="1:41" x14ac:dyDescent="0.2">
      <c r="A222" s="11">
        <v>40939</v>
      </c>
      <c r="B222" s="7">
        <v>102.69</v>
      </c>
      <c r="C222" s="8">
        <f t="shared" si="60"/>
        <v>1.4122062018565993</v>
      </c>
      <c r="D222" s="7">
        <v>97.45</v>
      </c>
      <c r="E222" s="8">
        <f t="shared" si="61"/>
        <v>-1.0257972780824609</v>
      </c>
      <c r="F222" s="7">
        <v>101.65</v>
      </c>
      <c r="G222" s="8">
        <f t="shared" si="62"/>
        <v>2.9367088607594996</v>
      </c>
      <c r="H222" s="7">
        <v>100.42</v>
      </c>
      <c r="I222" s="8">
        <f t="shared" si="63"/>
        <v>-0.64311863065201502</v>
      </c>
      <c r="J222" s="7">
        <v>99.52</v>
      </c>
      <c r="K222" s="8">
        <f t="shared" si="64"/>
        <v>2.6085163418909181</v>
      </c>
      <c r="L222" s="7">
        <v>100.65</v>
      </c>
      <c r="M222" s="8">
        <f t="shared" si="65"/>
        <v>4.3762314632375805</v>
      </c>
      <c r="N222" s="7">
        <v>95.31</v>
      </c>
      <c r="O222" s="8">
        <f t="shared" si="66"/>
        <v>3.4965794331632085</v>
      </c>
      <c r="P222" s="7">
        <v>99.12</v>
      </c>
      <c r="Q222" s="8">
        <f t="shared" si="67"/>
        <v>2.0181634712422031E-2</v>
      </c>
      <c r="R222" s="7">
        <v>97.8</v>
      </c>
      <c r="S222" s="8">
        <f t="shared" si="68"/>
        <v>-3.0665440049065865E-2</v>
      </c>
      <c r="T222" s="7">
        <v>99.27</v>
      </c>
      <c r="U222" s="8">
        <f t="shared" si="69"/>
        <v>1.2029768579875548</v>
      </c>
      <c r="V222" s="7">
        <v>94.56</v>
      </c>
      <c r="W222" s="8">
        <f t="shared" si="70"/>
        <v>2.6821587577369952</v>
      </c>
      <c r="X222" s="7">
        <v>101.26</v>
      </c>
      <c r="Y222" s="8">
        <f t="shared" si="71"/>
        <v>-2.9617928719519335E-2</v>
      </c>
      <c r="Z222" s="7">
        <v>99.18</v>
      </c>
      <c r="AA222" s="8">
        <f t="shared" si="72"/>
        <v>-0.64115407733919694</v>
      </c>
      <c r="AB222" s="7">
        <v>102.23</v>
      </c>
      <c r="AC222" s="8">
        <f t="shared" si="73"/>
        <v>1.8429966128710986</v>
      </c>
      <c r="AD222" s="7">
        <v>99.63</v>
      </c>
      <c r="AE222" s="8">
        <f t="shared" si="74"/>
        <v>-0.2203304957436143</v>
      </c>
      <c r="AF222" s="7">
        <v>106.89</v>
      </c>
      <c r="AG222" s="8">
        <f t="shared" si="75"/>
        <v>1.5774969115271278</v>
      </c>
      <c r="AH222" s="7">
        <v>92.75</v>
      </c>
      <c r="AI222" s="8">
        <f t="shared" si="76"/>
        <v>2.87267080745342</v>
      </c>
      <c r="AJ222" s="7">
        <v>96.29</v>
      </c>
      <c r="AK222" s="8">
        <f t="shared" si="77"/>
        <v>-1.5640973216111094</v>
      </c>
      <c r="AL222" s="7">
        <v>88.78</v>
      </c>
      <c r="AM222" s="8">
        <f t="shared" si="78"/>
        <v>3.0049889778396608</v>
      </c>
      <c r="AN222" s="7">
        <v>133.41</v>
      </c>
      <c r="AO222" s="8">
        <f t="shared" si="79"/>
        <v>0.74001359208637751</v>
      </c>
    </row>
    <row r="223" spans="1:41" x14ac:dyDescent="0.2">
      <c r="A223" s="11">
        <v>40968</v>
      </c>
      <c r="B223" s="7">
        <v>104.35</v>
      </c>
      <c r="C223" s="8">
        <f t="shared" si="60"/>
        <v>1.6165157269451713</v>
      </c>
      <c r="D223" s="7">
        <v>94.93</v>
      </c>
      <c r="E223" s="8">
        <f t="shared" si="61"/>
        <v>-2.5859415084658761</v>
      </c>
      <c r="F223" s="7">
        <v>104.57</v>
      </c>
      <c r="G223" s="8">
        <f t="shared" si="62"/>
        <v>2.8726020659124321</v>
      </c>
      <c r="H223" s="7">
        <v>100.65</v>
      </c>
      <c r="I223" s="8">
        <f t="shared" si="63"/>
        <v>0.22903804023103363</v>
      </c>
      <c r="J223" s="7">
        <v>102.34</v>
      </c>
      <c r="K223" s="8">
        <f t="shared" si="64"/>
        <v>2.833601286173641</v>
      </c>
      <c r="L223" s="7">
        <v>103.27</v>
      </c>
      <c r="M223" s="8">
        <f t="shared" si="65"/>
        <v>2.6030799801291504</v>
      </c>
      <c r="N223" s="7">
        <v>97.7</v>
      </c>
      <c r="O223" s="8">
        <f t="shared" si="66"/>
        <v>2.5076067568985421</v>
      </c>
      <c r="P223" s="7">
        <v>98.5</v>
      </c>
      <c r="Q223" s="8">
        <f t="shared" si="67"/>
        <v>-0.62550443906376563</v>
      </c>
      <c r="R223" s="7">
        <v>98.88</v>
      </c>
      <c r="S223" s="8">
        <f t="shared" si="68"/>
        <v>1.1042944785276056</v>
      </c>
      <c r="T223" s="7">
        <v>100.97</v>
      </c>
      <c r="U223" s="8">
        <f t="shared" si="69"/>
        <v>1.7125012591921052</v>
      </c>
      <c r="V223" s="7">
        <v>98.42</v>
      </c>
      <c r="W223" s="8">
        <f t="shared" si="70"/>
        <v>4.0820642978003381</v>
      </c>
      <c r="X223" s="7">
        <v>102.28</v>
      </c>
      <c r="Y223" s="8">
        <f t="shared" si="71"/>
        <v>1.0073079202054078</v>
      </c>
      <c r="Z223" s="7">
        <v>98.84</v>
      </c>
      <c r="AA223" s="8">
        <f t="shared" si="72"/>
        <v>-0.3428110506150468</v>
      </c>
      <c r="AB223" s="7">
        <v>105.32</v>
      </c>
      <c r="AC223" s="8">
        <f t="shared" si="73"/>
        <v>3.0225961068179488</v>
      </c>
      <c r="AD223" s="7">
        <v>98.24</v>
      </c>
      <c r="AE223" s="8">
        <f t="shared" si="74"/>
        <v>-1.3951620997691465</v>
      </c>
      <c r="AF223" s="7">
        <v>107.31</v>
      </c>
      <c r="AG223" s="8">
        <f t="shared" si="75"/>
        <v>0.39292730844793877</v>
      </c>
      <c r="AH223" s="7">
        <v>95.78</v>
      </c>
      <c r="AI223" s="8">
        <f t="shared" si="76"/>
        <v>3.2668463611859848</v>
      </c>
      <c r="AJ223" s="7">
        <v>98.3</v>
      </c>
      <c r="AK223" s="8">
        <f t="shared" si="77"/>
        <v>2.0874441790424663</v>
      </c>
      <c r="AL223" s="7">
        <v>91.14</v>
      </c>
      <c r="AM223" s="8">
        <f t="shared" si="78"/>
        <v>2.6582563640459558</v>
      </c>
      <c r="AN223" s="7">
        <v>132.38</v>
      </c>
      <c r="AO223" s="8">
        <f t="shared" si="79"/>
        <v>-0.7720560677610383</v>
      </c>
    </row>
    <row r="224" spans="1:41" x14ac:dyDescent="0.2">
      <c r="A224" s="11">
        <v>40999</v>
      </c>
      <c r="B224" s="7">
        <v>105.93</v>
      </c>
      <c r="C224" s="8">
        <f t="shared" si="60"/>
        <v>1.5141351221849666</v>
      </c>
      <c r="D224" s="7">
        <v>96.73</v>
      </c>
      <c r="E224" s="8">
        <f t="shared" si="61"/>
        <v>1.8961339934688688</v>
      </c>
      <c r="F224" s="7">
        <v>100.15</v>
      </c>
      <c r="G224" s="8">
        <f t="shared" si="62"/>
        <v>-4.2268336999139215</v>
      </c>
      <c r="H224" s="7">
        <v>100.2</v>
      </c>
      <c r="I224" s="8">
        <f t="shared" si="63"/>
        <v>-0.44709388971684333</v>
      </c>
      <c r="J224" s="7">
        <v>101.92</v>
      </c>
      <c r="K224" s="8">
        <f t="shared" si="64"/>
        <v>-0.41039671682626705</v>
      </c>
      <c r="L224" s="7">
        <v>104.38</v>
      </c>
      <c r="M224" s="8">
        <f t="shared" si="65"/>
        <v>1.074852328846712</v>
      </c>
      <c r="N224" s="7">
        <v>96.32</v>
      </c>
      <c r="O224" s="8">
        <f t="shared" si="66"/>
        <v>-1.4124872057318418</v>
      </c>
      <c r="P224" s="7">
        <v>97.52</v>
      </c>
      <c r="Q224" s="8">
        <f t="shared" si="67"/>
        <v>-0.9949238578680244</v>
      </c>
      <c r="R224" s="7">
        <v>99.19</v>
      </c>
      <c r="S224" s="8">
        <f t="shared" si="68"/>
        <v>0.31351132686084371</v>
      </c>
      <c r="T224" s="7">
        <v>100.65</v>
      </c>
      <c r="U224" s="8">
        <f t="shared" si="69"/>
        <v>-0.3169258195503547</v>
      </c>
      <c r="V224" s="7">
        <v>98.58</v>
      </c>
      <c r="W224" s="8">
        <f t="shared" si="70"/>
        <v>0.16256858362121174</v>
      </c>
      <c r="X224" s="7">
        <v>102.59</v>
      </c>
      <c r="Y224" s="8">
        <f t="shared" si="71"/>
        <v>0.30308955807587235</v>
      </c>
      <c r="Z224" s="7">
        <v>98.08</v>
      </c>
      <c r="AA224" s="8">
        <f t="shared" si="72"/>
        <v>-0.7689194658033236</v>
      </c>
      <c r="AB224" s="7">
        <v>107.35</v>
      </c>
      <c r="AC224" s="8">
        <f t="shared" si="73"/>
        <v>1.9274591720470957</v>
      </c>
      <c r="AD224" s="7">
        <v>98.72</v>
      </c>
      <c r="AE224" s="8">
        <f t="shared" si="74"/>
        <v>0.488599348534206</v>
      </c>
      <c r="AF224" s="7">
        <v>108.08</v>
      </c>
      <c r="AG224" s="8">
        <f t="shared" si="75"/>
        <v>0.71754729288975494</v>
      </c>
      <c r="AH224" s="7">
        <v>97.54</v>
      </c>
      <c r="AI224" s="8">
        <f t="shared" si="76"/>
        <v>1.8375443725203646</v>
      </c>
      <c r="AJ224" s="7">
        <v>99.83</v>
      </c>
      <c r="AK224" s="8">
        <f t="shared" si="77"/>
        <v>1.5564598168870816</v>
      </c>
      <c r="AL224" s="7">
        <v>89.47</v>
      </c>
      <c r="AM224" s="8">
        <f t="shared" si="78"/>
        <v>-1.8323458415624334</v>
      </c>
      <c r="AN224" s="7">
        <v>133.51</v>
      </c>
      <c r="AO224" s="8">
        <f t="shared" si="79"/>
        <v>0.85360326333282632</v>
      </c>
    </row>
    <row r="225" spans="1:41" x14ac:dyDescent="0.2">
      <c r="A225" s="11">
        <v>41029</v>
      </c>
      <c r="B225" s="7">
        <v>107.1</v>
      </c>
      <c r="C225" s="8">
        <f t="shared" si="60"/>
        <v>1.1045029736618404</v>
      </c>
      <c r="D225" s="7">
        <v>97.52</v>
      </c>
      <c r="E225" s="8">
        <f t="shared" si="61"/>
        <v>0.81670629587510812</v>
      </c>
      <c r="F225" s="7">
        <v>97.41</v>
      </c>
      <c r="G225" s="8">
        <f t="shared" si="62"/>
        <v>-2.7358961557663593</v>
      </c>
      <c r="H225" s="7">
        <v>99.91</v>
      </c>
      <c r="I225" s="8">
        <f t="shared" si="63"/>
        <v>-0.28942115768463694</v>
      </c>
      <c r="J225" s="7">
        <v>101.92</v>
      </c>
      <c r="K225" s="8">
        <f t="shared" si="64"/>
        <v>0</v>
      </c>
      <c r="L225" s="7">
        <v>104.27</v>
      </c>
      <c r="M225" s="8">
        <f t="shared" si="65"/>
        <v>-0.1053841732132587</v>
      </c>
      <c r="N225" s="7">
        <v>95.13</v>
      </c>
      <c r="O225" s="8">
        <f t="shared" si="66"/>
        <v>-1.2354651162790675</v>
      </c>
      <c r="P225" s="7">
        <v>97.22</v>
      </c>
      <c r="Q225" s="8">
        <f t="shared" si="67"/>
        <v>-0.30762920426578871</v>
      </c>
      <c r="R225" s="7">
        <v>97.96</v>
      </c>
      <c r="S225" s="8">
        <f t="shared" si="68"/>
        <v>-1.2400443593104185</v>
      </c>
      <c r="T225" s="7">
        <v>99.74</v>
      </c>
      <c r="U225" s="8">
        <f t="shared" si="69"/>
        <v>-0.90412319920517703</v>
      </c>
      <c r="V225" s="7">
        <v>95.66</v>
      </c>
      <c r="W225" s="8">
        <f t="shared" si="70"/>
        <v>-2.9620612700344915</v>
      </c>
      <c r="X225" s="7">
        <v>103.63</v>
      </c>
      <c r="Y225" s="8">
        <f t="shared" si="71"/>
        <v>1.01374402963251</v>
      </c>
      <c r="Z225" s="7">
        <v>97.37</v>
      </c>
      <c r="AA225" s="8">
        <f t="shared" si="72"/>
        <v>-0.7238988580750344</v>
      </c>
      <c r="AB225" s="7">
        <v>107.09</v>
      </c>
      <c r="AC225" s="8">
        <f t="shared" si="73"/>
        <v>-0.24219841639496129</v>
      </c>
      <c r="AD225" s="7">
        <v>98.66</v>
      </c>
      <c r="AE225" s="8">
        <f t="shared" si="74"/>
        <v>-6.0777957860618188E-2</v>
      </c>
      <c r="AF225" s="7">
        <v>109.22</v>
      </c>
      <c r="AG225" s="8">
        <f t="shared" si="75"/>
        <v>1.0547742413027392</v>
      </c>
      <c r="AH225" s="7">
        <v>95</v>
      </c>
      <c r="AI225" s="8">
        <f t="shared" si="76"/>
        <v>-2.604059872872674</v>
      </c>
      <c r="AJ225" s="7">
        <v>99.28</v>
      </c>
      <c r="AK225" s="8">
        <f t="shared" si="77"/>
        <v>-0.55093659220674862</v>
      </c>
      <c r="AL225" s="7">
        <v>90.86</v>
      </c>
      <c r="AM225" s="8">
        <f t="shared" si="78"/>
        <v>1.5535933832569582</v>
      </c>
      <c r="AN225" s="7">
        <v>134.88999999999999</v>
      </c>
      <c r="AO225" s="8">
        <f t="shared" si="79"/>
        <v>1.0336304396674374</v>
      </c>
    </row>
    <row r="226" spans="1:41" x14ac:dyDescent="0.2">
      <c r="A226" s="11">
        <v>41060</v>
      </c>
      <c r="B226" s="7">
        <v>107.06</v>
      </c>
      <c r="C226" s="8">
        <f t="shared" si="60"/>
        <v>-3.7348272642382857E-2</v>
      </c>
      <c r="D226" s="7">
        <v>100.27</v>
      </c>
      <c r="E226" s="8">
        <f t="shared" si="61"/>
        <v>2.8199343724364234</v>
      </c>
      <c r="F226" s="7">
        <v>92.64</v>
      </c>
      <c r="G226" s="8">
        <f t="shared" si="62"/>
        <v>-4.8968278410840744</v>
      </c>
      <c r="H226" s="7">
        <v>99.75</v>
      </c>
      <c r="I226" s="8">
        <f t="shared" si="63"/>
        <v>-0.16014412971674166</v>
      </c>
      <c r="J226" s="7">
        <v>101.16</v>
      </c>
      <c r="K226" s="8">
        <f t="shared" si="64"/>
        <v>-0.74568288854003639</v>
      </c>
      <c r="L226" s="7">
        <v>105.27</v>
      </c>
      <c r="M226" s="8">
        <f t="shared" si="65"/>
        <v>0.95904862376522493</v>
      </c>
      <c r="N226" s="7">
        <v>91.88</v>
      </c>
      <c r="O226" s="8">
        <f t="shared" si="66"/>
        <v>-3.4163775885630194</v>
      </c>
      <c r="P226" s="7">
        <v>96.61</v>
      </c>
      <c r="Q226" s="8">
        <f t="shared" si="67"/>
        <v>-0.62744291298086763</v>
      </c>
      <c r="R226" s="7">
        <v>97.6</v>
      </c>
      <c r="S226" s="8">
        <f t="shared" si="68"/>
        <v>-0.3674969375255201</v>
      </c>
      <c r="T226" s="7">
        <v>99.57</v>
      </c>
      <c r="U226" s="8">
        <f t="shared" si="69"/>
        <v>-0.17044315219571055</v>
      </c>
      <c r="V226" s="7">
        <v>92.06</v>
      </c>
      <c r="W226" s="8">
        <f t="shared" si="70"/>
        <v>-3.7633284549445896</v>
      </c>
      <c r="X226" s="7">
        <v>103.88</v>
      </c>
      <c r="Y226" s="8">
        <f t="shared" si="71"/>
        <v>0.24124288333494162</v>
      </c>
      <c r="Z226" s="7">
        <v>96.11</v>
      </c>
      <c r="AA226" s="8">
        <f t="shared" si="72"/>
        <v>-1.2940330697340094</v>
      </c>
      <c r="AB226" s="7">
        <v>104.93</v>
      </c>
      <c r="AC226" s="8">
        <f t="shared" si="73"/>
        <v>-2.01699505089177</v>
      </c>
      <c r="AD226" s="7">
        <v>100.18</v>
      </c>
      <c r="AE226" s="8">
        <f t="shared" si="74"/>
        <v>1.5406446381512369</v>
      </c>
      <c r="AF226" s="7">
        <v>109.47</v>
      </c>
      <c r="AG226" s="8">
        <f t="shared" si="75"/>
        <v>0.22889580662882256</v>
      </c>
      <c r="AH226" s="7">
        <v>92.56</v>
      </c>
      <c r="AI226" s="8">
        <f t="shared" si="76"/>
        <v>-2.5684210526315763</v>
      </c>
      <c r="AJ226" s="7">
        <v>99.05</v>
      </c>
      <c r="AK226" s="8">
        <f t="shared" si="77"/>
        <v>-0.23166800966962528</v>
      </c>
      <c r="AL226" s="7">
        <v>91.54</v>
      </c>
      <c r="AM226" s="8">
        <f t="shared" si="78"/>
        <v>0.74840413823465424</v>
      </c>
      <c r="AN226" s="7">
        <v>139.18</v>
      </c>
      <c r="AO226" s="8">
        <f t="shared" si="79"/>
        <v>3.18036918971015</v>
      </c>
    </row>
    <row r="227" spans="1:41" x14ac:dyDescent="0.2">
      <c r="A227" s="11">
        <v>41090</v>
      </c>
      <c r="B227" s="7">
        <v>104.86</v>
      </c>
      <c r="C227" s="8">
        <f t="shared" si="60"/>
        <v>-2.054922473379416</v>
      </c>
      <c r="D227" s="7">
        <v>102.34</v>
      </c>
      <c r="E227" s="8">
        <f t="shared" si="61"/>
        <v>2.0644260496659097</v>
      </c>
      <c r="F227" s="7">
        <v>90.81</v>
      </c>
      <c r="G227" s="8">
        <f t="shared" si="62"/>
        <v>-1.9753886010362673</v>
      </c>
      <c r="H227" s="7">
        <v>98.59</v>
      </c>
      <c r="I227" s="8">
        <f t="shared" si="63"/>
        <v>-1.1629072681704227</v>
      </c>
      <c r="J227" s="7">
        <v>100.4</v>
      </c>
      <c r="K227" s="8">
        <f t="shared" si="64"/>
        <v>-0.75128509292209467</v>
      </c>
      <c r="L227" s="7">
        <v>106.77</v>
      </c>
      <c r="M227" s="8">
        <f t="shared" si="65"/>
        <v>1.4249073810202337</v>
      </c>
      <c r="N227" s="7">
        <v>90.83</v>
      </c>
      <c r="O227" s="8">
        <f t="shared" si="66"/>
        <v>-1.1427949499346943</v>
      </c>
      <c r="P227" s="7">
        <v>96.86</v>
      </c>
      <c r="Q227" s="8">
        <f t="shared" si="67"/>
        <v>0.25877238381119966</v>
      </c>
      <c r="R227" s="7">
        <v>97.49</v>
      </c>
      <c r="S227" s="8">
        <f t="shared" si="68"/>
        <v>-0.1127049180327863</v>
      </c>
      <c r="T227" s="7">
        <v>98.31</v>
      </c>
      <c r="U227" s="8">
        <f t="shared" si="69"/>
        <v>-1.2654413980114403</v>
      </c>
      <c r="V227" s="7">
        <v>91.17</v>
      </c>
      <c r="W227" s="8">
        <f t="shared" si="70"/>
        <v>-0.96676080816858623</v>
      </c>
      <c r="X227" s="7">
        <v>105.97</v>
      </c>
      <c r="Y227" s="8">
        <f t="shared" si="71"/>
        <v>2.0119368502117863</v>
      </c>
      <c r="Z227" s="7">
        <v>95.42</v>
      </c>
      <c r="AA227" s="8">
        <f t="shared" si="72"/>
        <v>-0.71792737488294422</v>
      </c>
      <c r="AB227" s="7">
        <v>100.92</v>
      </c>
      <c r="AC227" s="8">
        <f t="shared" si="73"/>
        <v>-3.8215953492804773</v>
      </c>
      <c r="AD227" s="7">
        <v>101.96</v>
      </c>
      <c r="AE227" s="8">
        <f t="shared" si="74"/>
        <v>1.776801756837679</v>
      </c>
      <c r="AF227" s="7">
        <v>109.39</v>
      </c>
      <c r="AG227" s="8">
        <f t="shared" si="75"/>
        <v>-7.3079382479216484E-2</v>
      </c>
      <c r="AH227" s="7">
        <v>91.74</v>
      </c>
      <c r="AI227" s="8">
        <f t="shared" si="76"/>
        <v>-0.88591184096802866</v>
      </c>
      <c r="AJ227" s="7">
        <v>99.24</v>
      </c>
      <c r="AK227" s="8">
        <f t="shared" si="77"/>
        <v>0.19182231196365243</v>
      </c>
      <c r="AL227" s="7">
        <v>91.83</v>
      </c>
      <c r="AM227" s="8">
        <f t="shared" si="78"/>
        <v>0.31680139829581827</v>
      </c>
      <c r="AN227" s="7">
        <v>142.99</v>
      </c>
      <c r="AO227" s="8">
        <f t="shared" si="79"/>
        <v>2.7374622790630854</v>
      </c>
    </row>
    <row r="228" spans="1:41" x14ac:dyDescent="0.2">
      <c r="A228" s="11">
        <v>41121</v>
      </c>
      <c r="B228" s="7">
        <v>102.72</v>
      </c>
      <c r="C228" s="8">
        <f t="shared" si="60"/>
        <v>-2.0408163265306127</v>
      </c>
      <c r="D228" s="7">
        <v>101.12</v>
      </c>
      <c r="E228" s="8">
        <f t="shared" si="61"/>
        <v>-1.1921047488762935</v>
      </c>
      <c r="F228" s="7">
        <v>92.35</v>
      </c>
      <c r="G228" s="8">
        <f t="shared" si="62"/>
        <v>1.6958484748375642</v>
      </c>
      <c r="H228" s="7">
        <v>99.47</v>
      </c>
      <c r="I228" s="8">
        <f t="shared" si="63"/>
        <v>0.89258545491428687</v>
      </c>
      <c r="J228" s="7">
        <v>103.13</v>
      </c>
      <c r="K228" s="8">
        <f t="shared" si="64"/>
        <v>2.7191235059760852</v>
      </c>
      <c r="L228" s="7">
        <v>106.72</v>
      </c>
      <c r="M228" s="8">
        <f t="shared" si="65"/>
        <v>-4.6829633792261086E-2</v>
      </c>
      <c r="N228" s="7">
        <v>92.54</v>
      </c>
      <c r="O228" s="8">
        <f t="shared" si="66"/>
        <v>1.8826378949686313</v>
      </c>
      <c r="P228" s="7">
        <v>97.18</v>
      </c>
      <c r="Q228" s="8">
        <f t="shared" si="67"/>
        <v>0.33037373528805225</v>
      </c>
      <c r="R228" s="7">
        <v>99.26</v>
      </c>
      <c r="S228" s="8">
        <f t="shared" si="68"/>
        <v>1.8155708277772187</v>
      </c>
      <c r="T228" s="7">
        <v>98.51</v>
      </c>
      <c r="U228" s="8">
        <f t="shared" si="69"/>
        <v>0.20343810395687403</v>
      </c>
      <c r="V228" s="7">
        <v>95.71</v>
      </c>
      <c r="W228" s="8">
        <f t="shared" si="70"/>
        <v>4.9797082373587713</v>
      </c>
      <c r="X228" s="7">
        <v>108.36</v>
      </c>
      <c r="Y228" s="8">
        <f t="shared" si="71"/>
        <v>2.2553552892328019</v>
      </c>
      <c r="Z228" s="7">
        <v>93.37</v>
      </c>
      <c r="AA228" s="8">
        <f t="shared" si="72"/>
        <v>-2.1483965625654968</v>
      </c>
      <c r="AB228" s="7">
        <v>104.37</v>
      </c>
      <c r="AC228" s="8">
        <f t="shared" si="73"/>
        <v>3.4185493460166501</v>
      </c>
      <c r="AD228" s="7">
        <v>102.43</v>
      </c>
      <c r="AE228" s="8">
        <f t="shared" si="74"/>
        <v>0.46096508434681555</v>
      </c>
      <c r="AF228" s="7">
        <v>111.22</v>
      </c>
      <c r="AG228" s="8">
        <f t="shared" si="75"/>
        <v>1.6729134290154477</v>
      </c>
      <c r="AH228" s="7">
        <v>93.98</v>
      </c>
      <c r="AI228" s="8">
        <f t="shared" si="76"/>
        <v>2.4416830172225956</v>
      </c>
      <c r="AJ228" s="7">
        <v>99.46</v>
      </c>
      <c r="AK228" s="8">
        <f t="shared" si="77"/>
        <v>0.22168480451430764</v>
      </c>
      <c r="AL228" s="7">
        <v>92.97</v>
      </c>
      <c r="AM228" s="8">
        <f t="shared" si="78"/>
        <v>1.2414243711205495</v>
      </c>
      <c r="AN228" s="7">
        <v>144.33000000000001</v>
      </c>
      <c r="AO228" s="8">
        <f t="shared" si="79"/>
        <v>0.93712847052241643</v>
      </c>
    </row>
    <row r="229" spans="1:41" x14ac:dyDescent="0.2">
      <c r="A229" s="11">
        <v>41152</v>
      </c>
      <c r="B229" s="7">
        <v>102.2</v>
      </c>
      <c r="C229" s="8">
        <f t="shared" si="60"/>
        <v>-0.50623052959501169</v>
      </c>
      <c r="D229" s="7">
        <v>99.9</v>
      </c>
      <c r="E229" s="8">
        <f t="shared" si="61"/>
        <v>-1.2064873417721507</v>
      </c>
      <c r="F229" s="7">
        <v>91.79</v>
      </c>
      <c r="G229" s="8">
        <f t="shared" si="62"/>
        <v>-0.60638873849484365</v>
      </c>
      <c r="H229" s="7">
        <v>99.45</v>
      </c>
      <c r="I229" s="8">
        <f t="shared" si="63"/>
        <v>-2.0106564793401047E-2</v>
      </c>
      <c r="J229" s="7">
        <v>104.82</v>
      </c>
      <c r="K229" s="8">
        <f t="shared" si="64"/>
        <v>1.6387084262581186</v>
      </c>
      <c r="L229" s="7">
        <v>104.51</v>
      </c>
      <c r="M229" s="8">
        <f t="shared" si="65"/>
        <v>-2.0708395802098893</v>
      </c>
      <c r="N229" s="7">
        <v>92.34</v>
      </c>
      <c r="O229" s="8">
        <f t="shared" si="66"/>
        <v>-0.21612275772639164</v>
      </c>
      <c r="P229" s="7">
        <v>96.38</v>
      </c>
      <c r="Q229" s="8">
        <f t="shared" si="67"/>
        <v>-0.82321465322083898</v>
      </c>
      <c r="R229" s="7">
        <v>99.84</v>
      </c>
      <c r="S229" s="8">
        <f t="shared" si="68"/>
        <v>0.58432399758210585</v>
      </c>
      <c r="T229" s="7">
        <v>99.34</v>
      </c>
      <c r="U229" s="8">
        <f t="shared" si="69"/>
        <v>0.84255405542584327</v>
      </c>
      <c r="V229" s="7">
        <v>96.49</v>
      </c>
      <c r="W229" s="8">
        <f t="shared" si="70"/>
        <v>0.81496186396405934</v>
      </c>
      <c r="X229" s="7">
        <v>107.53</v>
      </c>
      <c r="Y229" s="8">
        <f t="shared" si="71"/>
        <v>-0.76596530084902026</v>
      </c>
      <c r="Z229" s="7">
        <v>94.12</v>
      </c>
      <c r="AA229" s="8">
        <f t="shared" si="72"/>
        <v>0.80325586376780544</v>
      </c>
      <c r="AB229" s="7">
        <v>104.84</v>
      </c>
      <c r="AC229" s="8">
        <f t="shared" si="73"/>
        <v>0.45032097345980537</v>
      </c>
      <c r="AD229" s="7">
        <v>101.72</v>
      </c>
      <c r="AE229" s="8">
        <f t="shared" si="74"/>
        <v>-0.69315630186469579</v>
      </c>
      <c r="AF229" s="7">
        <v>111.97</v>
      </c>
      <c r="AG229" s="8">
        <f t="shared" si="75"/>
        <v>0.67433914763531733</v>
      </c>
      <c r="AH229" s="7">
        <v>92.92</v>
      </c>
      <c r="AI229" s="8">
        <f t="shared" si="76"/>
        <v>-1.127899553096406</v>
      </c>
      <c r="AJ229" s="7">
        <v>99.6</v>
      </c>
      <c r="AK229" s="8">
        <f t="shared" si="77"/>
        <v>0.14076010456464969</v>
      </c>
      <c r="AL229" s="7">
        <v>93.12</v>
      </c>
      <c r="AM229" s="8">
        <f t="shared" si="78"/>
        <v>0.16134236850597578</v>
      </c>
      <c r="AN229" s="7">
        <v>144.62</v>
      </c>
      <c r="AO229" s="8">
        <f t="shared" si="79"/>
        <v>0.20092842790826027</v>
      </c>
    </row>
    <row r="230" spans="1:41" x14ac:dyDescent="0.2">
      <c r="A230" s="11">
        <v>41182</v>
      </c>
      <c r="B230" s="7">
        <v>101.84</v>
      </c>
      <c r="C230" s="8">
        <f t="shared" si="60"/>
        <v>-0.35225048923679003</v>
      </c>
      <c r="D230" s="7">
        <v>97.91</v>
      </c>
      <c r="E230" s="8">
        <f t="shared" si="61"/>
        <v>-1.9919919919920011</v>
      </c>
      <c r="F230" s="7">
        <v>90.88</v>
      </c>
      <c r="G230" s="8">
        <f t="shared" si="62"/>
        <v>-0.99139339797364723</v>
      </c>
      <c r="H230" s="7">
        <v>101.08</v>
      </c>
      <c r="I230" s="8">
        <f t="shared" si="63"/>
        <v>1.6390145801910461</v>
      </c>
      <c r="J230" s="7">
        <v>105.45</v>
      </c>
      <c r="K230" s="8">
        <f t="shared" si="64"/>
        <v>0.60103033772181813</v>
      </c>
      <c r="L230" s="7">
        <v>103.28</v>
      </c>
      <c r="M230" s="8">
        <f t="shared" si="65"/>
        <v>-1.176920868816385</v>
      </c>
      <c r="N230" s="7">
        <v>93.49</v>
      </c>
      <c r="O230" s="8">
        <f t="shared" si="66"/>
        <v>1.2453974442278444</v>
      </c>
      <c r="P230" s="7">
        <v>94.31</v>
      </c>
      <c r="Q230" s="8">
        <f t="shared" si="67"/>
        <v>-2.1477484955384867</v>
      </c>
      <c r="R230" s="7">
        <v>99.65</v>
      </c>
      <c r="S230" s="8">
        <f t="shared" si="68"/>
        <v>-0.19030448717948489</v>
      </c>
      <c r="T230" s="7">
        <v>99.14</v>
      </c>
      <c r="U230" s="8">
        <f t="shared" si="69"/>
        <v>-0.20132876988121889</v>
      </c>
      <c r="V230" s="7">
        <v>97.67</v>
      </c>
      <c r="W230" s="8">
        <f t="shared" si="70"/>
        <v>1.2229246554047124</v>
      </c>
      <c r="X230" s="7">
        <v>106.9</v>
      </c>
      <c r="Y230" s="8">
        <f t="shared" si="71"/>
        <v>-0.58588300939272342</v>
      </c>
      <c r="Z230" s="7">
        <v>95.88</v>
      </c>
      <c r="AA230" s="8">
        <f t="shared" si="72"/>
        <v>1.8699532511687111</v>
      </c>
      <c r="AB230" s="7">
        <v>104.42</v>
      </c>
      <c r="AC230" s="8">
        <f t="shared" si="73"/>
        <v>-0.40061045402518286</v>
      </c>
      <c r="AD230" s="7">
        <v>100.39</v>
      </c>
      <c r="AE230" s="8">
        <f t="shared" si="74"/>
        <v>-1.307510813999212</v>
      </c>
      <c r="AF230" s="7">
        <v>112.49</v>
      </c>
      <c r="AG230" s="8">
        <f t="shared" si="75"/>
        <v>0.46441010985084935</v>
      </c>
      <c r="AH230" s="7">
        <v>91.63</v>
      </c>
      <c r="AI230" s="8">
        <f t="shared" si="76"/>
        <v>-1.3882910030133515</v>
      </c>
      <c r="AJ230" s="7">
        <v>99.95</v>
      </c>
      <c r="AK230" s="8">
        <f t="shared" si="77"/>
        <v>0.35140562248996843</v>
      </c>
      <c r="AL230" s="7">
        <v>91.17</v>
      </c>
      <c r="AM230" s="8">
        <f t="shared" si="78"/>
        <v>-2.0940721649484564</v>
      </c>
      <c r="AN230" s="7">
        <v>145.28</v>
      </c>
      <c r="AO230" s="8">
        <f t="shared" si="79"/>
        <v>0.45636841377402609</v>
      </c>
    </row>
    <row r="231" spans="1:41" x14ac:dyDescent="0.2">
      <c r="A231" s="11">
        <v>41213</v>
      </c>
      <c r="B231" s="7">
        <v>103.27</v>
      </c>
      <c r="C231" s="8">
        <f t="shared" si="60"/>
        <v>1.4041633935585158</v>
      </c>
      <c r="D231" s="7">
        <v>96.98</v>
      </c>
      <c r="E231" s="8">
        <f t="shared" si="61"/>
        <v>-0.94985190481053272</v>
      </c>
      <c r="F231" s="7">
        <v>90.85</v>
      </c>
      <c r="G231" s="8">
        <f t="shared" si="62"/>
        <v>-3.3010563380282944E-2</v>
      </c>
      <c r="H231" s="7">
        <v>101.07</v>
      </c>
      <c r="I231" s="8">
        <f t="shared" si="63"/>
        <v>-9.8931539374803295E-3</v>
      </c>
      <c r="J231" s="7">
        <v>105.21</v>
      </c>
      <c r="K231" s="8">
        <f t="shared" si="64"/>
        <v>-0.22759601706970989</v>
      </c>
      <c r="L231" s="7">
        <v>102.68</v>
      </c>
      <c r="M231" s="8">
        <f t="shared" si="65"/>
        <v>-0.58094500387296122</v>
      </c>
      <c r="N231" s="7">
        <v>94.93</v>
      </c>
      <c r="O231" s="8">
        <f t="shared" si="66"/>
        <v>1.5402716868114366</v>
      </c>
      <c r="P231" s="7">
        <v>93.59</v>
      </c>
      <c r="Q231" s="8">
        <f t="shared" si="67"/>
        <v>-0.76343972007210137</v>
      </c>
      <c r="R231" s="7">
        <v>100.59</v>
      </c>
      <c r="S231" s="8">
        <f t="shared" si="68"/>
        <v>0.94330155544405192</v>
      </c>
      <c r="T231" s="7">
        <v>99.65</v>
      </c>
      <c r="U231" s="8">
        <f t="shared" si="69"/>
        <v>0.51442404680250675</v>
      </c>
      <c r="V231" s="7">
        <v>98.37</v>
      </c>
      <c r="W231" s="8">
        <f t="shared" si="70"/>
        <v>0.71669908876830435</v>
      </c>
      <c r="X231" s="7">
        <v>107.23</v>
      </c>
      <c r="Y231" s="8">
        <f t="shared" si="71"/>
        <v>0.3086997193638899</v>
      </c>
      <c r="Z231" s="7">
        <v>94.8</v>
      </c>
      <c r="AA231" s="8">
        <f t="shared" si="72"/>
        <v>-1.126408010012514</v>
      </c>
      <c r="AB231" s="7">
        <v>105.18</v>
      </c>
      <c r="AC231" s="8">
        <f t="shared" si="73"/>
        <v>0.72782991764030369</v>
      </c>
      <c r="AD231" s="7">
        <v>100.33</v>
      </c>
      <c r="AE231" s="8">
        <f t="shared" si="74"/>
        <v>-5.9766909054688989E-2</v>
      </c>
      <c r="AF231" s="7">
        <v>112.3</v>
      </c>
      <c r="AG231" s="8">
        <f t="shared" si="75"/>
        <v>-0.16890390256911525</v>
      </c>
      <c r="AH231" s="7">
        <v>87.72</v>
      </c>
      <c r="AI231" s="8">
        <f t="shared" si="76"/>
        <v>-4.2671614100185495</v>
      </c>
      <c r="AJ231" s="7">
        <v>100.74</v>
      </c>
      <c r="AK231" s="8">
        <f t="shared" si="77"/>
        <v>0.79039519759879151</v>
      </c>
      <c r="AL231" s="7">
        <v>92.16</v>
      </c>
      <c r="AM231" s="8">
        <f t="shared" si="78"/>
        <v>1.0858835143139134</v>
      </c>
      <c r="AN231" s="7">
        <v>147.09</v>
      </c>
      <c r="AO231" s="8">
        <f t="shared" si="79"/>
        <v>1.2458700440528649</v>
      </c>
    </row>
    <row r="232" spans="1:41" x14ac:dyDescent="0.2">
      <c r="A232" s="11">
        <v>41243</v>
      </c>
      <c r="B232" s="7">
        <v>102.39</v>
      </c>
      <c r="C232" s="8">
        <f t="shared" si="60"/>
        <v>-0.8521351796262181</v>
      </c>
      <c r="D232" s="7">
        <v>97.14</v>
      </c>
      <c r="E232" s="8">
        <f t="shared" si="61"/>
        <v>0.16498247061249388</v>
      </c>
      <c r="F232" s="7">
        <v>90.23</v>
      </c>
      <c r="G232" s="8">
        <f t="shared" si="62"/>
        <v>-0.68244358833240548</v>
      </c>
      <c r="H232" s="7">
        <v>100.7</v>
      </c>
      <c r="I232" s="8">
        <f t="shared" si="63"/>
        <v>-0.36608291283268068</v>
      </c>
      <c r="J232" s="7">
        <v>104.02</v>
      </c>
      <c r="K232" s="8">
        <f t="shared" si="64"/>
        <v>-1.1310711909514284</v>
      </c>
      <c r="L232" s="7">
        <v>102.17</v>
      </c>
      <c r="M232" s="8">
        <f t="shared" si="65"/>
        <v>-0.49668874172185928</v>
      </c>
      <c r="N232" s="7">
        <v>92.55</v>
      </c>
      <c r="O232" s="8">
        <f t="shared" si="66"/>
        <v>-2.5071105024755185</v>
      </c>
      <c r="P232" s="7">
        <v>93.89</v>
      </c>
      <c r="Q232" s="8">
        <f t="shared" si="67"/>
        <v>0.320547066994334</v>
      </c>
      <c r="R232" s="7">
        <v>102.64</v>
      </c>
      <c r="S232" s="8">
        <f t="shared" si="68"/>
        <v>2.0379759419425358</v>
      </c>
      <c r="T232" s="7">
        <v>100.2</v>
      </c>
      <c r="U232" s="8">
        <f t="shared" si="69"/>
        <v>0.55193176116407139</v>
      </c>
      <c r="V232" s="7">
        <v>98.1</v>
      </c>
      <c r="W232" s="8">
        <f t="shared" si="70"/>
        <v>-0.27447392497713752</v>
      </c>
      <c r="X232" s="7">
        <v>108.62</v>
      </c>
      <c r="Y232" s="8">
        <f t="shared" si="71"/>
        <v>1.2962790263918684</v>
      </c>
      <c r="Z232" s="7">
        <v>95.43</v>
      </c>
      <c r="AA232" s="8">
        <f t="shared" si="72"/>
        <v>0.66455696202532666</v>
      </c>
      <c r="AB232" s="7">
        <v>105.36</v>
      </c>
      <c r="AC232" s="8">
        <f t="shared" si="73"/>
        <v>0.17113519680546929</v>
      </c>
      <c r="AD232" s="7">
        <v>101.09</v>
      </c>
      <c r="AE232" s="8">
        <f t="shared" si="74"/>
        <v>0.75750024917771863</v>
      </c>
      <c r="AF232" s="7">
        <v>112.93</v>
      </c>
      <c r="AG232" s="8">
        <f t="shared" si="75"/>
        <v>0.56099732858415818</v>
      </c>
      <c r="AH232" s="7">
        <v>87.03</v>
      </c>
      <c r="AI232" s="8">
        <f t="shared" si="76"/>
        <v>-0.78659370725033939</v>
      </c>
      <c r="AJ232" s="7">
        <v>100.98</v>
      </c>
      <c r="AK232" s="8">
        <f t="shared" si="77"/>
        <v>0.23823704586064037</v>
      </c>
      <c r="AL232" s="7">
        <v>93.73</v>
      </c>
      <c r="AM232" s="8">
        <f t="shared" si="78"/>
        <v>1.7035590277777859</v>
      </c>
      <c r="AN232" s="7">
        <v>150.81</v>
      </c>
      <c r="AO232" s="8">
        <f t="shared" si="79"/>
        <v>2.5290638384662447</v>
      </c>
    </row>
    <row r="233" spans="1:41" x14ac:dyDescent="0.2">
      <c r="A233" s="11">
        <v>41274</v>
      </c>
      <c r="B233" s="7">
        <v>102.65</v>
      </c>
      <c r="C233" s="8">
        <f t="shared" si="60"/>
        <v>0.2539310479539067</v>
      </c>
      <c r="D233" s="7">
        <v>95.7</v>
      </c>
      <c r="E233" s="8">
        <f t="shared" si="61"/>
        <v>-1.4823965410747351</v>
      </c>
      <c r="F233" s="7">
        <v>89.7</v>
      </c>
      <c r="G233" s="8">
        <f t="shared" si="62"/>
        <v>-0.58738778676715186</v>
      </c>
      <c r="H233" s="7">
        <v>101.21</v>
      </c>
      <c r="I233" s="8">
        <f t="shared" si="63"/>
        <v>0.50645481628598898</v>
      </c>
      <c r="J233" s="7">
        <v>103.95</v>
      </c>
      <c r="K233" s="8">
        <f t="shared" si="64"/>
        <v>-6.7294751009414705E-2</v>
      </c>
      <c r="L233" s="7">
        <v>102.93</v>
      </c>
      <c r="M233" s="8">
        <f t="shared" si="65"/>
        <v>0.74385827542331906</v>
      </c>
      <c r="N233" s="7">
        <v>91.96</v>
      </c>
      <c r="O233" s="8">
        <f t="shared" si="66"/>
        <v>-0.63749324689357478</v>
      </c>
      <c r="P233" s="7">
        <v>93.84</v>
      </c>
      <c r="Q233" s="8">
        <f t="shared" si="67"/>
        <v>-5.3253807647243745E-2</v>
      </c>
      <c r="R233" s="7">
        <v>103.44</v>
      </c>
      <c r="S233" s="8">
        <f t="shared" si="68"/>
        <v>0.77942322681215626</v>
      </c>
      <c r="T233" s="7">
        <v>99.81</v>
      </c>
      <c r="U233" s="8">
        <f t="shared" si="69"/>
        <v>-0.38922155688622811</v>
      </c>
      <c r="V233" s="7">
        <v>99.74</v>
      </c>
      <c r="W233" s="8">
        <f t="shared" si="70"/>
        <v>1.6717635066258927</v>
      </c>
      <c r="X233" s="7">
        <v>108.65</v>
      </c>
      <c r="Y233" s="8">
        <f t="shared" si="71"/>
        <v>2.7619222979194565E-2</v>
      </c>
      <c r="Z233" s="7">
        <v>97.29</v>
      </c>
      <c r="AA233" s="8">
        <f t="shared" si="72"/>
        <v>1.9490726186733727</v>
      </c>
      <c r="AB233" s="7">
        <v>106.69</v>
      </c>
      <c r="AC233" s="8">
        <f t="shared" si="73"/>
        <v>1.2623386484434305</v>
      </c>
      <c r="AD233" s="7">
        <v>100.59</v>
      </c>
      <c r="AE233" s="8">
        <f t="shared" si="74"/>
        <v>-0.49460876446730634</v>
      </c>
      <c r="AF233" s="7">
        <v>113.51</v>
      </c>
      <c r="AG233" s="8">
        <f t="shared" si="75"/>
        <v>0.51359249092357939</v>
      </c>
      <c r="AH233" s="7">
        <v>88.16</v>
      </c>
      <c r="AI233" s="8">
        <f t="shared" si="76"/>
        <v>1.2984028495920894</v>
      </c>
      <c r="AJ233" s="7">
        <v>101.46</v>
      </c>
      <c r="AK233" s="8">
        <f t="shared" si="77"/>
        <v>0.47534165181222993</v>
      </c>
      <c r="AL233" s="7">
        <v>92.84</v>
      </c>
      <c r="AM233" s="8">
        <f t="shared" si="78"/>
        <v>-0.94953590099221219</v>
      </c>
      <c r="AN233" s="7">
        <v>154.01</v>
      </c>
      <c r="AO233" s="8">
        <f t="shared" si="79"/>
        <v>2.1218752072143681</v>
      </c>
    </row>
    <row r="234" spans="1:41" x14ac:dyDescent="0.2">
      <c r="A234" s="11">
        <v>41305</v>
      </c>
      <c r="B234" s="7">
        <v>103.8</v>
      </c>
      <c r="C234" s="8">
        <f t="shared" si="60"/>
        <v>1.1203117389186472</v>
      </c>
      <c r="D234" s="7">
        <v>94.2</v>
      </c>
      <c r="E234" s="8">
        <f t="shared" si="61"/>
        <v>-1.5673981191222568</v>
      </c>
      <c r="F234" s="7">
        <v>92.34</v>
      </c>
      <c r="G234" s="8">
        <f t="shared" si="62"/>
        <v>2.9431438127090308</v>
      </c>
      <c r="H234" s="7">
        <v>102.38</v>
      </c>
      <c r="I234" s="8">
        <f t="shared" si="63"/>
        <v>1.156012251753781</v>
      </c>
      <c r="J234" s="7">
        <v>104.82</v>
      </c>
      <c r="K234" s="8">
        <f t="shared" si="64"/>
        <v>0.83694083694082766</v>
      </c>
      <c r="L234" s="7">
        <v>103.87</v>
      </c>
      <c r="M234" s="8">
        <f t="shared" si="65"/>
        <v>0.91324200913241782</v>
      </c>
      <c r="N234" s="7">
        <v>91.56</v>
      </c>
      <c r="O234" s="8">
        <f t="shared" si="66"/>
        <v>-0.43497172683774632</v>
      </c>
      <c r="P234" s="7">
        <v>94.88</v>
      </c>
      <c r="Q234" s="8">
        <f t="shared" si="67"/>
        <v>1.1082693947143989</v>
      </c>
      <c r="R234" s="7">
        <v>105.56</v>
      </c>
      <c r="S234" s="8">
        <f t="shared" si="68"/>
        <v>2.0494972931167874</v>
      </c>
      <c r="T234" s="7">
        <v>101.02</v>
      </c>
      <c r="U234" s="8">
        <f t="shared" si="69"/>
        <v>1.2123033764151825</v>
      </c>
      <c r="V234" s="7">
        <v>101.18</v>
      </c>
      <c r="W234" s="8">
        <f t="shared" si="70"/>
        <v>1.443753759775428</v>
      </c>
      <c r="X234" s="7">
        <v>110.64</v>
      </c>
      <c r="Y234" s="8">
        <f t="shared" si="71"/>
        <v>1.8315692590888124</v>
      </c>
      <c r="Z234" s="7">
        <v>101.67</v>
      </c>
      <c r="AA234" s="8">
        <f t="shared" si="72"/>
        <v>4.502004316990436</v>
      </c>
      <c r="AB234" s="7">
        <v>109.28</v>
      </c>
      <c r="AC234" s="8">
        <f t="shared" si="73"/>
        <v>2.4275939638204176</v>
      </c>
      <c r="AD234" s="7">
        <v>100.94</v>
      </c>
      <c r="AE234" s="8">
        <f t="shared" si="74"/>
        <v>0.34794711203896439</v>
      </c>
      <c r="AF234" s="7">
        <v>113</v>
      </c>
      <c r="AG234" s="8">
        <f t="shared" si="75"/>
        <v>-0.44929962117875527</v>
      </c>
      <c r="AH234" s="7">
        <v>86.76</v>
      </c>
      <c r="AI234" s="8">
        <f t="shared" si="76"/>
        <v>-1.5880217785843822</v>
      </c>
      <c r="AJ234" s="7">
        <v>104.34</v>
      </c>
      <c r="AK234" s="8">
        <f t="shared" si="77"/>
        <v>2.8385570668243743</v>
      </c>
      <c r="AL234" s="7">
        <v>94.84</v>
      </c>
      <c r="AM234" s="8">
        <f t="shared" si="78"/>
        <v>2.1542438604049976</v>
      </c>
      <c r="AN234" s="7">
        <v>158</v>
      </c>
      <c r="AO234" s="8">
        <f t="shared" si="79"/>
        <v>2.5907408609830593</v>
      </c>
    </row>
    <row r="235" spans="1:41" x14ac:dyDescent="0.2">
      <c r="A235" s="11">
        <v>41333</v>
      </c>
      <c r="B235" s="7">
        <v>103.13</v>
      </c>
      <c r="C235" s="8">
        <f t="shared" si="60"/>
        <v>-0.64547206165703441</v>
      </c>
      <c r="D235" s="7">
        <v>92.35</v>
      </c>
      <c r="E235" s="8">
        <f t="shared" si="61"/>
        <v>-1.9639065817409855</v>
      </c>
      <c r="F235" s="7">
        <v>95.69</v>
      </c>
      <c r="G235" s="8">
        <f t="shared" si="62"/>
        <v>3.6278969027506975</v>
      </c>
      <c r="H235" s="7">
        <v>102.36</v>
      </c>
      <c r="I235" s="8">
        <f t="shared" si="63"/>
        <v>-1.9535065442465346E-2</v>
      </c>
      <c r="J235" s="7">
        <v>104.68</v>
      </c>
      <c r="K235" s="8">
        <f t="shared" si="64"/>
        <v>-0.13356229727150007</v>
      </c>
      <c r="L235" s="7">
        <v>103.29</v>
      </c>
      <c r="M235" s="8">
        <f t="shared" si="65"/>
        <v>-0.55839029556175823</v>
      </c>
      <c r="N235" s="7">
        <v>92.83</v>
      </c>
      <c r="O235" s="8">
        <f t="shared" si="66"/>
        <v>1.3870685889034469</v>
      </c>
      <c r="P235" s="7">
        <v>95.73</v>
      </c>
      <c r="Q235" s="8">
        <f t="shared" si="67"/>
        <v>0.89586846543002596</v>
      </c>
      <c r="R235" s="7">
        <v>103.89</v>
      </c>
      <c r="S235" s="8">
        <f t="shared" si="68"/>
        <v>-1.58203865100417</v>
      </c>
      <c r="T235" s="7">
        <v>99.43</v>
      </c>
      <c r="U235" s="8">
        <f t="shared" si="69"/>
        <v>-1.5739457533161645</v>
      </c>
      <c r="V235" s="7">
        <v>101.16</v>
      </c>
      <c r="W235" s="8">
        <f t="shared" si="70"/>
        <v>-1.9766752322603508E-2</v>
      </c>
      <c r="X235" s="7">
        <v>111.6</v>
      </c>
      <c r="Y235" s="8">
        <f t="shared" si="71"/>
        <v>0.86767895878524381</v>
      </c>
      <c r="Z235" s="7">
        <v>102.03</v>
      </c>
      <c r="AA235" s="8">
        <f t="shared" si="72"/>
        <v>0.3540867512540567</v>
      </c>
      <c r="AB235" s="7">
        <v>109.75</v>
      </c>
      <c r="AC235" s="8">
        <f t="shared" si="73"/>
        <v>0.43008784773059927</v>
      </c>
      <c r="AD235" s="7">
        <v>101.13</v>
      </c>
      <c r="AE235" s="8">
        <f t="shared" si="74"/>
        <v>0.18823063205864646</v>
      </c>
      <c r="AF235" s="7">
        <v>113.45</v>
      </c>
      <c r="AG235" s="8">
        <f t="shared" si="75"/>
        <v>0.39823008849557773</v>
      </c>
      <c r="AH235" s="7">
        <v>86.56</v>
      </c>
      <c r="AI235" s="8">
        <f t="shared" si="76"/>
        <v>-0.23052097740894748</v>
      </c>
      <c r="AJ235" s="7">
        <v>106.1</v>
      </c>
      <c r="AK235" s="8">
        <f t="shared" si="77"/>
        <v>1.6867931761548696</v>
      </c>
      <c r="AL235" s="7">
        <v>94.39</v>
      </c>
      <c r="AM235" s="8">
        <f t="shared" si="78"/>
        <v>-0.47448334036271911</v>
      </c>
      <c r="AN235" s="7">
        <v>120.72</v>
      </c>
      <c r="AO235" s="8">
        <f t="shared" si="79"/>
        <v>-23.594936708860761</v>
      </c>
    </row>
    <row r="236" spans="1:41" x14ac:dyDescent="0.2">
      <c r="A236" s="11">
        <v>41364</v>
      </c>
      <c r="B236" s="7">
        <v>104.02</v>
      </c>
      <c r="C236" s="8">
        <f t="shared" si="60"/>
        <v>0.86298846116551975</v>
      </c>
      <c r="D236" s="7">
        <v>92.15</v>
      </c>
      <c r="E236" s="8">
        <f t="shared" si="61"/>
        <v>-0.21656740660529358</v>
      </c>
      <c r="F236" s="7">
        <v>96.55</v>
      </c>
      <c r="G236" s="8">
        <f t="shared" si="62"/>
        <v>0.89873550005225145</v>
      </c>
      <c r="H236" s="7">
        <v>100.6</v>
      </c>
      <c r="I236" s="8">
        <f t="shared" si="63"/>
        <v>-1.7194216490816774</v>
      </c>
      <c r="J236" s="7">
        <v>106</v>
      </c>
      <c r="K236" s="8">
        <f t="shared" si="64"/>
        <v>1.2609858616736656</v>
      </c>
      <c r="L236" s="7">
        <v>102.86</v>
      </c>
      <c r="M236" s="8">
        <f t="shared" si="65"/>
        <v>-0.41630361119179671</v>
      </c>
      <c r="N236" s="7">
        <v>92.82</v>
      </c>
      <c r="O236" s="8">
        <f t="shared" si="66"/>
        <v>-1.0772379618663272E-2</v>
      </c>
      <c r="P236" s="7">
        <v>96.75</v>
      </c>
      <c r="Q236" s="8">
        <f t="shared" si="67"/>
        <v>1.0654967094954517</v>
      </c>
      <c r="R236" s="7">
        <v>103.4</v>
      </c>
      <c r="S236" s="8">
        <f t="shared" si="68"/>
        <v>-0.47165270959668387</v>
      </c>
      <c r="T236" s="7">
        <v>100.09</v>
      </c>
      <c r="U236" s="8">
        <f t="shared" si="69"/>
        <v>0.66378356632806657</v>
      </c>
      <c r="V236" s="7">
        <v>103.95</v>
      </c>
      <c r="W236" s="8">
        <f t="shared" si="70"/>
        <v>2.758007117437729</v>
      </c>
      <c r="X236" s="7">
        <v>112.55</v>
      </c>
      <c r="Y236" s="8">
        <f t="shared" si="71"/>
        <v>0.851254480286741</v>
      </c>
      <c r="Z236" s="7">
        <v>100.74</v>
      </c>
      <c r="AA236" s="8">
        <f t="shared" si="72"/>
        <v>-1.2643340194060633</v>
      </c>
      <c r="AB236" s="7">
        <v>109.51</v>
      </c>
      <c r="AC236" s="8">
        <f t="shared" si="73"/>
        <v>-0.21867881548974477</v>
      </c>
      <c r="AD236" s="7">
        <v>102.52</v>
      </c>
      <c r="AE236" s="8">
        <f t="shared" si="74"/>
        <v>1.3744685058835169</v>
      </c>
      <c r="AF236" s="7">
        <v>113.03</v>
      </c>
      <c r="AG236" s="8">
        <f t="shared" si="75"/>
        <v>-0.37020713970912444</v>
      </c>
      <c r="AH236" s="7">
        <v>85.7</v>
      </c>
      <c r="AI236" s="8">
        <f t="shared" si="76"/>
        <v>-0.99353049907578495</v>
      </c>
      <c r="AJ236" s="7">
        <v>108.33</v>
      </c>
      <c r="AK236" s="8">
        <f t="shared" si="77"/>
        <v>2.1017907634307296</v>
      </c>
      <c r="AL236" s="7">
        <v>94.75</v>
      </c>
      <c r="AM236" s="8">
        <f t="shared" si="78"/>
        <v>0.38139633435745252</v>
      </c>
      <c r="AN236" s="7">
        <v>112.16</v>
      </c>
      <c r="AO236" s="8">
        <f t="shared" si="79"/>
        <v>-7.0907886017229966</v>
      </c>
    </row>
    <row r="237" spans="1:41" x14ac:dyDescent="0.2">
      <c r="A237" s="11">
        <v>41394</v>
      </c>
      <c r="B237" s="7">
        <v>103.33</v>
      </c>
      <c r="C237" s="8">
        <f t="shared" si="60"/>
        <v>-0.66333397423572171</v>
      </c>
      <c r="D237" s="7">
        <v>91.49</v>
      </c>
      <c r="E237" s="8">
        <f t="shared" si="61"/>
        <v>-0.71622354856213866</v>
      </c>
      <c r="F237" s="7">
        <v>96.03</v>
      </c>
      <c r="G237" s="8">
        <f t="shared" si="62"/>
        <v>-0.5385810460901046</v>
      </c>
      <c r="H237" s="7">
        <v>100.12</v>
      </c>
      <c r="I237" s="8">
        <f t="shared" si="63"/>
        <v>-0.47713717693835966</v>
      </c>
      <c r="J237" s="7">
        <v>105.65</v>
      </c>
      <c r="K237" s="8">
        <f t="shared" si="64"/>
        <v>-0.33018867924527767</v>
      </c>
      <c r="L237" s="7">
        <v>101.69</v>
      </c>
      <c r="M237" s="8">
        <f t="shared" si="65"/>
        <v>-1.1374684036554557</v>
      </c>
      <c r="N237" s="7">
        <v>93.33</v>
      </c>
      <c r="O237" s="8">
        <f t="shared" si="66"/>
        <v>0.54945054945055505</v>
      </c>
      <c r="P237" s="7">
        <v>96.84</v>
      </c>
      <c r="Q237" s="8">
        <f t="shared" si="67"/>
        <v>9.3023255813957012E-2</v>
      </c>
      <c r="R237" s="7">
        <v>101.35</v>
      </c>
      <c r="S237" s="8">
        <f t="shared" si="68"/>
        <v>-1.9825918762089083</v>
      </c>
      <c r="T237" s="7">
        <v>102.18</v>
      </c>
      <c r="U237" s="8">
        <f t="shared" si="69"/>
        <v>2.0881206913777635</v>
      </c>
      <c r="V237" s="7">
        <v>106.77</v>
      </c>
      <c r="W237" s="8">
        <f t="shared" si="70"/>
        <v>2.712842712842706</v>
      </c>
      <c r="X237" s="7">
        <v>111.88</v>
      </c>
      <c r="Y237" s="8">
        <f t="shared" si="71"/>
        <v>-0.59529098178587447</v>
      </c>
      <c r="Z237" s="7">
        <v>101.14</v>
      </c>
      <c r="AA237" s="8">
        <f t="shared" si="72"/>
        <v>0.39706174310105791</v>
      </c>
      <c r="AB237" s="7">
        <v>107.96</v>
      </c>
      <c r="AC237" s="8">
        <f t="shared" si="73"/>
        <v>-1.4153958542598952</v>
      </c>
      <c r="AD237" s="7">
        <v>102.72</v>
      </c>
      <c r="AE237" s="8">
        <f t="shared" si="74"/>
        <v>0.19508388607101332</v>
      </c>
      <c r="AF237" s="7">
        <v>112.02</v>
      </c>
      <c r="AG237" s="8">
        <f t="shared" si="75"/>
        <v>-0.89356807927099458</v>
      </c>
      <c r="AH237" s="7">
        <v>86.68</v>
      </c>
      <c r="AI237" s="8">
        <f t="shared" si="76"/>
        <v>1.1435239206534469</v>
      </c>
      <c r="AJ237" s="7">
        <v>110.46</v>
      </c>
      <c r="AK237" s="8">
        <f t="shared" si="77"/>
        <v>1.9662143450567666</v>
      </c>
      <c r="AL237" s="7">
        <v>95.48</v>
      </c>
      <c r="AM237" s="8">
        <f t="shared" si="78"/>
        <v>0.77044854881266911</v>
      </c>
      <c r="AN237" s="7">
        <v>116.26</v>
      </c>
      <c r="AO237" s="8">
        <f t="shared" si="79"/>
        <v>3.655492154065628</v>
      </c>
    </row>
    <row r="238" spans="1:41" x14ac:dyDescent="0.2">
      <c r="A238" s="11">
        <v>41425</v>
      </c>
      <c r="B238" s="7">
        <v>102.6</v>
      </c>
      <c r="C238" s="8">
        <f t="shared" si="60"/>
        <v>-0.7064744024000813</v>
      </c>
      <c r="D238" s="7">
        <v>91.18</v>
      </c>
      <c r="E238" s="8">
        <f t="shared" si="61"/>
        <v>-0.33883484533827529</v>
      </c>
      <c r="F238" s="7">
        <v>95.06</v>
      </c>
      <c r="G238" s="8">
        <f t="shared" si="62"/>
        <v>-1.0101010101010091</v>
      </c>
      <c r="H238" s="7">
        <v>99.76</v>
      </c>
      <c r="I238" s="8">
        <f t="shared" si="63"/>
        <v>-0.35956851777866505</v>
      </c>
      <c r="J238" s="7">
        <v>104.25</v>
      </c>
      <c r="K238" s="8">
        <f t="shared" si="64"/>
        <v>-1.3251301467108429</v>
      </c>
      <c r="L238" s="7">
        <v>101.08</v>
      </c>
      <c r="M238" s="8">
        <f t="shared" si="65"/>
        <v>-0.59986232667912232</v>
      </c>
      <c r="N238" s="7">
        <v>93.14</v>
      </c>
      <c r="O238" s="8">
        <f t="shared" si="66"/>
        <v>-0.20357869923925612</v>
      </c>
      <c r="P238" s="7">
        <v>97.18</v>
      </c>
      <c r="Q238" s="8">
        <f t="shared" si="67"/>
        <v>0.3510945890128081</v>
      </c>
      <c r="R238" s="7">
        <v>102.95</v>
      </c>
      <c r="S238" s="8">
        <f t="shared" si="68"/>
        <v>1.5786877158362196</v>
      </c>
      <c r="T238" s="7">
        <v>104.21</v>
      </c>
      <c r="U238" s="8">
        <f t="shared" si="69"/>
        <v>1.9866901546290732</v>
      </c>
      <c r="V238" s="7">
        <v>105.54</v>
      </c>
      <c r="W238" s="8">
        <f t="shared" si="70"/>
        <v>-1.1520089912896785</v>
      </c>
      <c r="X238" s="7">
        <v>112.28</v>
      </c>
      <c r="Y238" s="8">
        <f t="shared" si="71"/>
        <v>0.3575259206292507</v>
      </c>
      <c r="Z238" s="7">
        <v>102.46</v>
      </c>
      <c r="AA238" s="8">
        <f t="shared" si="72"/>
        <v>1.3051216136048973</v>
      </c>
      <c r="AB238" s="7">
        <v>108.99</v>
      </c>
      <c r="AC238" s="8">
        <f t="shared" si="73"/>
        <v>0.95405705816969355</v>
      </c>
      <c r="AD238" s="7">
        <v>103.18</v>
      </c>
      <c r="AE238" s="8">
        <f t="shared" si="74"/>
        <v>0.44781931464175234</v>
      </c>
      <c r="AF238" s="7">
        <v>111.68</v>
      </c>
      <c r="AG238" s="8">
        <f t="shared" si="75"/>
        <v>-0.30351722906622858</v>
      </c>
      <c r="AH238" s="7">
        <v>84.22</v>
      </c>
      <c r="AI238" s="8">
        <f t="shared" si="76"/>
        <v>-2.8380249192432023</v>
      </c>
      <c r="AJ238" s="7">
        <v>108.84</v>
      </c>
      <c r="AK238" s="8">
        <f t="shared" si="77"/>
        <v>-1.466594242259633</v>
      </c>
      <c r="AL238" s="7">
        <v>94.15</v>
      </c>
      <c r="AM238" s="8">
        <f t="shared" si="78"/>
        <v>-1.3929618768328429</v>
      </c>
      <c r="AN238" s="7">
        <v>123.79</v>
      </c>
      <c r="AO238" s="8">
        <f t="shared" si="79"/>
        <v>6.4768622054016873</v>
      </c>
    </row>
    <row r="239" spans="1:41" x14ac:dyDescent="0.2">
      <c r="A239" s="11">
        <v>41455</v>
      </c>
      <c r="B239" s="7">
        <v>102.95</v>
      </c>
      <c r="C239" s="8">
        <f t="shared" si="60"/>
        <v>0.34113060428850733</v>
      </c>
      <c r="D239" s="7">
        <v>92.3</v>
      </c>
      <c r="E239" s="8">
        <f t="shared" si="61"/>
        <v>1.2283395481465127</v>
      </c>
      <c r="F239" s="7">
        <v>89.48</v>
      </c>
      <c r="G239" s="8">
        <f t="shared" si="62"/>
        <v>-5.8699768567220687</v>
      </c>
      <c r="H239" s="7">
        <v>100.62</v>
      </c>
      <c r="I239" s="8">
        <f t="shared" si="63"/>
        <v>0.86206896551724088</v>
      </c>
      <c r="J239" s="7">
        <v>100.37</v>
      </c>
      <c r="K239" s="8">
        <f t="shared" si="64"/>
        <v>-3.7218225419664228</v>
      </c>
      <c r="L239" s="7">
        <v>98.96</v>
      </c>
      <c r="M239" s="8">
        <f t="shared" si="65"/>
        <v>-2.097348634744761</v>
      </c>
      <c r="N239" s="7">
        <v>89.08</v>
      </c>
      <c r="O239" s="8">
        <f t="shared" si="66"/>
        <v>-4.3590294180803113</v>
      </c>
      <c r="P239" s="7">
        <v>97.14</v>
      </c>
      <c r="Q239" s="8">
        <f t="shared" si="67"/>
        <v>-4.1160732661047798E-2</v>
      </c>
      <c r="R239" s="7">
        <v>100.4</v>
      </c>
      <c r="S239" s="8">
        <f t="shared" si="68"/>
        <v>-2.476930548810099</v>
      </c>
      <c r="T239" s="7">
        <v>99.9</v>
      </c>
      <c r="U239" s="8">
        <f t="shared" si="69"/>
        <v>-4.135879474138747</v>
      </c>
      <c r="V239" s="7">
        <v>100.18</v>
      </c>
      <c r="W239" s="8">
        <f t="shared" si="70"/>
        <v>-5.0786431684669315</v>
      </c>
      <c r="X239" s="7">
        <v>108.5</v>
      </c>
      <c r="Y239" s="8">
        <f t="shared" si="71"/>
        <v>-3.3665835411471337</v>
      </c>
      <c r="Z239" s="7">
        <v>99.84</v>
      </c>
      <c r="AA239" s="8">
        <f t="shared" si="72"/>
        <v>-2.5570954518836526</v>
      </c>
      <c r="AB239" s="7">
        <v>105.48</v>
      </c>
      <c r="AC239" s="8">
        <f t="shared" si="73"/>
        <v>-3.2204789430222878</v>
      </c>
      <c r="AD239" s="7">
        <v>103.32</v>
      </c>
      <c r="AE239" s="8">
        <f t="shared" si="74"/>
        <v>0.13568521031206274</v>
      </c>
      <c r="AF239" s="7">
        <v>111.28</v>
      </c>
      <c r="AG239" s="8">
        <f t="shared" si="75"/>
        <v>-0.35816618911175291</v>
      </c>
      <c r="AH239" s="7">
        <v>78.88</v>
      </c>
      <c r="AI239" s="8">
        <f t="shared" si="76"/>
        <v>-6.3405366896224207</v>
      </c>
      <c r="AJ239" s="7">
        <v>105.05</v>
      </c>
      <c r="AK239" s="8">
        <f t="shared" si="77"/>
        <v>-3.4821756707093039</v>
      </c>
      <c r="AL239" s="7">
        <v>90.95</v>
      </c>
      <c r="AM239" s="8">
        <f t="shared" si="78"/>
        <v>-3.3988316516197581</v>
      </c>
      <c r="AN239" s="7">
        <v>130.03</v>
      </c>
      <c r="AO239" s="8">
        <f t="shared" si="79"/>
        <v>5.0407948945795251</v>
      </c>
    </row>
    <row r="240" spans="1:41" x14ac:dyDescent="0.2">
      <c r="A240" s="11">
        <v>41486</v>
      </c>
      <c r="B240" s="7">
        <v>102.61</v>
      </c>
      <c r="C240" s="8">
        <f t="shared" si="60"/>
        <v>-0.33025740650801688</v>
      </c>
      <c r="D240" s="7">
        <v>92.66</v>
      </c>
      <c r="E240" s="8">
        <f t="shared" si="61"/>
        <v>0.39003250270855844</v>
      </c>
      <c r="F240" s="7">
        <v>86.7</v>
      </c>
      <c r="G240" s="8">
        <f t="shared" si="62"/>
        <v>-3.1068395172105507</v>
      </c>
      <c r="H240" s="7">
        <v>100.27</v>
      </c>
      <c r="I240" s="8">
        <f t="shared" si="63"/>
        <v>-0.3478433710991935</v>
      </c>
      <c r="J240" s="7">
        <v>100.42</v>
      </c>
      <c r="K240" s="8">
        <f t="shared" si="64"/>
        <v>4.9815681976683429E-2</v>
      </c>
      <c r="L240" s="7">
        <v>99.65</v>
      </c>
      <c r="M240" s="8">
        <f t="shared" si="65"/>
        <v>0.69725141471302754</v>
      </c>
      <c r="N240" s="7">
        <v>88.85</v>
      </c>
      <c r="O240" s="8">
        <f t="shared" si="66"/>
        <v>-0.25819488100584193</v>
      </c>
      <c r="P240" s="7">
        <v>98.77</v>
      </c>
      <c r="Q240" s="8">
        <f t="shared" si="67"/>
        <v>1.6779905291332049</v>
      </c>
      <c r="R240" s="7">
        <v>101.9</v>
      </c>
      <c r="S240" s="8">
        <f t="shared" si="68"/>
        <v>1.4940239043824699</v>
      </c>
      <c r="T240" s="7">
        <v>99.33</v>
      </c>
      <c r="U240" s="8">
        <f t="shared" si="69"/>
        <v>-0.57057057057057792</v>
      </c>
      <c r="V240" s="7">
        <v>101.91</v>
      </c>
      <c r="W240" s="8">
        <f t="shared" si="70"/>
        <v>1.726891595128758</v>
      </c>
      <c r="X240" s="7">
        <v>108.35</v>
      </c>
      <c r="Y240" s="8">
        <f t="shared" si="71"/>
        <v>-0.13824884792627254</v>
      </c>
      <c r="Z240" s="7">
        <v>101.05</v>
      </c>
      <c r="AA240" s="8">
        <f t="shared" si="72"/>
        <v>1.2119391025640962</v>
      </c>
      <c r="AB240" s="7">
        <v>105.81</v>
      </c>
      <c r="AC240" s="8">
        <f t="shared" si="73"/>
        <v>0.31285551763367297</v>
      </c>
      <c r="AD240" s="7">
        <v>104.38</v>
      </c>
      <c r="AE240" s="8">
        <f t="shared" si="74"/>
        <v>1.0259388308168818</v>
      </c>
      <c r="AF240" s="7">
        <v>111.36</v>
      </c>
      <c r="AG240" s="8">
        <f t="shared" si="75"/>
        <v>7.1890726096332042E-2</v>
      </c>
      <c r="AH240" s="7">
        <v>81.180000000000007</v>
      </c>
      <c r="AI240" s="8">
        <f t="shared" si="76"/>
        <v>2.9158215010142134</v>
      </c>
      <c r="AJ240" s="7">
        <v>104.92</v>
      </c>
      <c r="AK240" s="8">
        <f t="shared" si="77"/>
        <v>-0.12375059495477912</v>
      </c>
      <c r="AL240" s="7">
        <v>90.36</v>
      </c>
      <c r="AM240" s="8">
        <f t="shared" si="78"/>
        <v>-0.6487080813633902</v>
      </c>
      <c r="AN240" s="7">
        <v>135.18</v>
      </c>
      <c r="AO240" s="8">
        <f t="shared" si="79"/>
        <v>3.9606244712758634</v>
      </c>
    </row>
    <row r="241" spans="1:41" x14ac:dyDescent="0.2">
      <c r="A241" s="11">
        <v>41517</v>
      </c>
      <c r="B241" s="7">
        <v>101.3</v>
      </c>
      <c r="C241" s="8">
        <f t="shared" si="60"/>
        <v>-1.2766786862878883</v>
      </c>
      <c r="D241" s="7">
        <v>91.83</v>
      </c>
      <c r="E241" s="8">
        <f t="shared" si="61"/>
        <v>-0.89574789553205081</v>
      </c>
      <c r="F241" s="7">
        <v>83.18</v>
      </c>
      <c r="G241" s="8">
        <f t="shared" si="62"/>
        <v>-4.0599769319492456</v>
      </c>
      <c r="H241" s="7">
        <v>100.24</v>
      </c>
      <c r="I241" s="8">
        <f t="shared" si="63"/>
        <v>-2.9919218111101164E-2</v>
      </c>
      <c r="J241" s="7">
        <v>98.97</v>
      </c>
      <c r="K241" s="8">
        <f t="shared" si="64"/>
        <v>-1.4439354710217116</v>
      </c>
      <c r="L241" s="7">
        <v>99.39</v>
      </c>
      <c r="M241" s="8">
        <f t="shared" si="65"/>
        <v>-0.26091319618665842</v>
      </c>
      <c r="N241" s="7">
        <v>85.06</v>
      </c>
      <c r="O241" s="8">
        <f t="shared" si="66"/>
        <v>-4.2656162070905932</v>
      </c>
      <c r="P241" s="7">
        <v>94.05</v>
      </c>
      <c r="Q241" s="8">
        <f t="shared" si="67"/>
        <v>-4.7787789814721062</v>
      </c>
      <c r="R241" s="7">
        <v>102.65</v>
      </c>
      <c r="S241" s="8">
        <f t="shared" si="68"/>
        <v>0.73601570166830221</v>
      </c>
      <c r="T241" s="7">
        <v>96.24</v>
      </c>
      <c r="U241" s="8">
        <f t="shared" si="69"/>
        <v>-3.11084264572637</v>
      </c>
      <c r="V241" s="7">
        <v>100.57</v>
      </c>
      <c r="W241" s="8">
        <f t="shared" si="70"/>
        <v>-1.3148856834461815</v>
      </c>
      <c r="X241" s="7">
        <v>106.65</v>
      </c>
      <c r="Y241" s="8">
        <f t="shared" si="71"/>
        <v>-1.5689893862482591</v>
      </c>
      <c r="Z241" s="7">
        <v>101.05</v>
      </c>
      <c r="AA241" s="8">
        <f t="shared" si="72"/>
        <v>0</v>
      </c>
      <c r="AB241" s="7">
        <v>103.89</v>
      </c>
      <c r="AC241" s="8">
        <f t="shared" si="73"/>
        <v>-1.8145732917493638</v>
      </c>
      <c r="AD241" s="7">
        <v>103.91</v>
      </c>
      <c r="AE241" s="8">
        <f t="shared" si="74"/>
        <v>-0.45027783100210661</v>
      </c>
      <c r="AF241" s="7">
        <v>111.86</v>
      </c>
      <c r="AG241" s="8">
        <f t="shared" si="75"/>
        <v>0.4489942528735632</v>
      </c>
      <c r="AH241" s="7">
        <v>79.45</v>
      </c>
      <c r="AI241" s="8">
        <f t="shared" si="76"/>
        <v>-2.1310667652131117</v>
      </c>
      <c r="AJ241" s="7">
        <v>102.87</v>
      </c>
      <c r="AK241" s="8">
        <f t="shared" si="77"/>
        <v>-1.953869614944717</v>
      </c>
      <c r="AL241" s="7">
        <v>87.88</v>
      </c>
      <c r="AM241" s="8">
        <f t="shared" si="78"/>
        <v>-2.7445772465692828</v>
      </c>
      <c r="AN241" s="7">
        <v>139.03</v>
      </c>
      <c r="AO241" s="8">
        <f t="shared" si="79"/>
        <v>2.8480544459239492</v>
      </c>
    </row>
    <row r="242" spans="1:41" x14ac:dyDescent="0.2">
      <c r="A242" s="11">
        <v>41547</v>
      </c>
      <c r="B242" s="7">
        <v>98.59</v>
      </c>
      <c r="C242" s="8">
        <f t="shared" si="60"/>
        <v>-2.6752221125370128</v>
      </c>
      <c r="D242" s="7">
        <v>88.71</v>
      </c>
      <c r="E242" s="8">
        <f t="shared" si="61"/>
        <v>-3.3975824893825597</v>
      </c>
      <c r="F242" s="7">
        <v>85.62</v>
      </c>
      <c r="G242" s="8">
        <f t="shared" si="62"/>
        <v>2.9333974513104084</v>
      </c>
      <c r="H242" s="7">
        <v>100.19</v>
      </c>
      <c r="I242" s="8">
        <f t="shared" si="63"/>
        <v>-4.9880287310452076E-2</v>
      </c>
      <c r="J242" s="7">
        <v>100.3</v>
      </c>
      <c r="K242" s="8">
        <f t="shared" si="64"/>
        <v>1.3438415681519635</v>
      </c>
      <c r="L242" s="7">
        <v>98.13</v>
      </c>
      <c r="M242" s="8">
        <f t="shared" si="65"/>
        <v>-1.2677331723513483</v>
      </c>
      <c r="N242" s="7">
        <v>84.31</v>
      </c>
      <c r="O242" s="8">
        <f t="shared" si="66"/>
        <v>-0.88173054314601462</v>
      </c>
      <c r="P242" s="7">
        <v>87.81</v>
      </c>
      <c r="Q242" s="8">
        <f t="shared" si="67"/>
        <v>-6.6347687400318929</v>
      </c>
      <c r="R242" s="7">
        <v>105.3</v>
      </c>
      <c r="S242" s="8">
        <f t="shared" si="68"/>
        <v>2.5815879201168936</v>
      </c>
      <c r="T242" s="7">
        <v>97.53</v>
      </c>
      <c r="U242" s="8">
        <f t="shared" si="69"/>
        <v>1.3403990024937722</v>
      </c>
      <c r="V242" s="7">
        <v>99.31</v>
      </c>
      <c r="W242" s="8">
        <f t="shared" si="70"/>
        <v>-1.2528587053793288</v>
      </c>
      <c r="X242" s="7">
        <v>107.32</v>
      </c>
      <c r="Y242" s="8">
        <f t="shared" si="71"/>
        <v>0.62822315986871768</v>
      </c>
      <c r="Z242" s="7">
        <v>99.53</v>
      </c>
      <c r="AA242" s="8">
        <f t="shared" si="72"/>
        <v>-1.504205838693712</v>
      </c>
      <c r="AB242" s="7">
        <v>104.82</v>
      </c>
      <c r="AC242" s="8">
        <f t="shared" si="73"/>
        <v>0.89517759168350419</v>
      </c>
      <c r="AD242" s="7">
        <v>103.42</v>
      </c>
      <c r="AE242" s="8">
        <f t="shared" si="74"/>
        <v>-0.47156192859204593</v>
      </c>
      <c r="AF242" s="7">
        <v>112.32</v>
      </c>
      <c r="AG242" s="8">
        <f t="shared" si="75"/>
        <v>0.4112283211156747</v>
      </c>
      <c r="AH242" s="7">
        <v>80.06</v>
      </c>
      <c r="AI242" s="8">
        <f t="shared" si="76"/>
        <v>0.76777847702957758</v>
      </c>
      <c r="AJ242" s="7">
        <v>102.3</v>
      </c>
      <c r="AK242" s="8">
        <f t="shared" si="77"/>
        <v>-0.55409740449111244</v>
      </c>
      <c r="AL242" s="7">
        <v>85.41</v>
      </c>
      <c r="AM242" s="8">
        <f t="shared" si="78"/>
        <v>-2.8106508875739631</v>
      </c>
      <c r="AN242" s="7">
        <v>143.52000000000001</v>
      </c>
      <c r="AO242" s="8">
        <f t="shared" si="79"/>
        <v>3.2295188088901741</v>
      </c>
    </row>
    <row r="243" spans="1:41" x14ac:dyDescent="0.2">
      <c r="A243" s="11">
        <v>41578</v>
      </c>
      <c r="B243" s="7">
        <v>97.15</v>
      </c>
      <c r="C243" s="8">
        <f t="shared" si="60"/>
        <v>-1.4605943807688382</v>
      </c>
      <c r="D243" s="7">
        <v>85.92</v>
      </c>
      <c r="E243" s="8">
        <f t="shared" si="61"/>
        <v>-3.1450794724382733</v>
      </c>
      <c r="F243" s="7">
        <v>88.63</v>
      </c>
      <c r="G243" s="8">
        <f t="shared" si="62"/>
        <v>3.5155337537958311</v>
      </c>
      <c r="H243" s="7">
        <v>100.7</v>
      </c>
      <c r="I243" s="8">
        <f t="shared" si="63"/>
        <v>0.50903283760854889</v>
      </c>
      <c r="J243" s="7">
        <v>100.16</v>
      </c>
      <c r="K243" s="8">
        <f t="shared" si="64"/>
        <v>-0.13958125623130666</v>
      </c>
      <c r="L243" s="7">
        <v>98.56</v>
      </c>
      <c r="M243" s="8">
        <f t="shared" si="65"/>
        <v>0.43819423214104442</v>
      </c>
      <c r="N243" s="7">
        <v>86.98</v>
      </c>
      <c r="O243" s="8">
        <f t="shared" si="66"/>
        <v>3.1668841181354548</v>
      </c>
      <c r="P243" s="7">
        <v>88.49</v>
      </c>
      <c r="Q243" s="8">
        <f t="shared" si="67"/>
        <v>0.77439927115361873</v>
      </c>
      <c r="R243" s="7">
        <v>105.64</v>
      </c>
      <c r="S243" s="8">
        <f t="shared" si="68"/>
        <v>0.32288698955365946</v>
      </c>
      <c r="T243" s="7">
        <v>98.91</v>
      </c>
      <c r="U243" s="8">
        <f t="shared" si="69"/>
        <v>1.4149492463857227</v>
      </c>
      <c r="V243" s="7">
        <v>99.79</v>
      </c>
      <c r="W243" s="8">
        <f t="shared" si="70"/>
        <v>0.48333501157990527</v>
      </c>
      <c r="X243" s="7">
        <v>107.61</v>
      </c>
      <c r="Y243" s="8">
        <f t="shared" si="71"/>
        <v>0.27021990309355787</v>
      </c>
      <c r="Z243" s="7">
        <v>100.36</v>
      </c>
      <c r="AA243" s="8">
        <f t="shared" si="72"/>
        <v>0.83391942128001428</v>
      </c>
      <c r="AB243" s="7">
        <v>105.48</v>
      </c>
      <c r="AC243" s="8">
        <f t="shared" si="73"/>
        <v>0.62965082999428623</v>
      </c>
      <c r="AD243" s="7">
        <v>102.52</v>
      </c>
      <c r="AE243" s="8">
        <f t="shared" si="74"/>
        <v>-0.87023786501644329</v>
      </c>
      <c r="AF243" s="7">
        <v>112.78</v>
      </c>
      <c r="AG243" s="8">
        <f t="shared" si="75"/>
        <v>0.40954415954416667</v>
      </c>
      <c r="AH243" s="7">
        <v>79.62</v>
      </c>
      <c r="AI243" s="8">
        <f t="shared" si="76"/>
        <v>-0.54958780914313976</v>
      </c>
      <c r="AJ243" s="7">
        <v>102.76</v>
      </c>
      <c r="AK243" s="8">
        <f t="shared" si="77"/>
        <v>0.44965786901271554</v>
      </c>
      <c r="AL243" s="7">
        <v>86.93</v>
      </c>
      <c r="AM243" s="8">
        <f t="shared" si="78"/>
        <v>1.7796510947196</v>
      </c>
      <c r="AN243" s="7">
        <v>150.15</v>
      </c>
      <c r="AO243" s="8">
        <f t="shared" si="79"/>
        <v>4.6195652173913002</v>
      </c>
    </row>
    <row r="244" spans="1:41" x14ac:dyDescent="0.2">
      <c r="A244" s="11">
        <v>41608</v>
      </c>
      <c r="B244" s="7">
        <v>98.46</v>
      </c>
      <c r="C244" s="8">
        <f t="shared" si="60"/>
        <v>1.3484302624806876</v>
      </c>
      <c r="D244" s="7">
        <v>85.83</v>
      </c>
      <c r="E244" s="8">
        <f t="shared" si="61"/>
        <v>-0.10474860335195928</v>
      </c>
      <c r="F244" s="7">
        <v>85.68</v>
      </c>
      <c r="G244" s="8">
        <f t="shared" si="62"/>
        <v>-3.3284440934220791</v>
      </c>
      <c r="H244" s="7">
        <v>100.63</v>
      </c>
      <c r="I244" s="8">
        <f t="shared" si="63"/>
        <v>-6.9513406156909027E-2</v>
      </c>
      <c r="J244" s="7">
        <v>97.6</v>
      </c>
      <c r="K244" s="8">
        <f t="shared" si="64"/>
        <v>-2.5559105431309925</v>
      </c>
      <c r="L244" s="7">
        <v>97.06</v>
      </c>
      <c r="M244" s="8">
        <f t="shared" si="65"/>
        <v>-1.5219155844155845</v>
      </c>
      <c r="N244" s="7">
        <v>87.36</v>
      </c>
      <c r="O244" s="8">
        <f t="shared" si="66"/>
        <v>0.43688204184869561</v>
      </c>
      <c r="P244" s="7">
        <v>85.65</v>
      </c>
      <c r="Q244" s="8">
        <f t="shared" si="67"/>
        <v>-3.2094021923381053</v>
      </c>
      <c r="R244" s="7">
        <v>106.88</v>
      </c>
      <c r="S244" s="8">
        <f t="shared" si="68"/>
        <v>1.1737978038621686</v>
      </c>
      <c r="T244" s="7">
        <v>99.21</v>
      </c>
      <c r="U244" s="8">
        <f t="shared" si="69"/>
        <v>0.30330603579010934</v>
      </c>
      <c r="V244" s="7">
        <v>100.78</v>
      </c>
      <c r="W244" s="8">
        <f t="shared" si="70"/>
        <v>0.99208337508767896</v>
      </c>
      <c r="X244" s="7">
        <v>107.81</v>
      </c>
      <c r="Y244" s="8">
        <f t="shared" si="71"/>
        <v>0.18585633305455146</v>
      </c>
      <c r="Z244" s="7">
        <v>100.49</v>
      </c>
      <c r="AA244" s="8">
        <f t="shared" si="72"/>
        <v>0.12953367875647215</v>
      </c>
      <c r="AB244" s="7">
        <v>104.92</v>
      </c>
      <c r="AC244" s="8">
        <f t="shared" si="73"/>
        <v>-0.5309063329541166</v>
      </c>
      <c r="AD244" s="7">
        <v>103.55</v>
      </c>
      <c r="AE244" s="8">
        <f t="shared" si="74"/>
        <v>1.0046820132657053</v>
      </c>
      <c r="AF244" s="7">
        <v>114.1</v>
      </c>
      <c r="AG244" s="8">
        <f t="shared" si="75"/>
        <v>1.1704202872849736</v>
      </c>
      <c r="AH244" s="7">
        <v>78.14</v>
      </c>
      <c r="AI244" s="8">
        <f t="shared" si="76"/>
        <v>-1.8588294398392411</v>
      </c>
      <c r="AJ244" s="7">
        <v>102.38</v>
      </c>
      <c r="AK244" s="8">
        <f t="shared" si="77"/>
        <v>-0.36979369404438461</v>
      </c>
      <c r="AL244" s="7">
        <v>86.1</v>
      </c>
      <c r="AM244" s="8">
        <f t="shared" si="78"/>
        <v>-0.95479121131946676</v>
      </c>
      <c r="AN244" s="7">
        <v>156.9</v>
      </c>
      <c r="AO244" s="8">
        <f t="shared" si="79"/>
        <v>4.4955044955044956</v>
      </c>
    </row>
    <row r="245" spans="1:41" x14ac:dyDescent="0.2">
      <c r="A245" s="11">
        <v>41639</v>
      </c>
      <c r="B245" s="7">
        <v>100.47</v>
      </c>
      <c r="C245" s="8">
        <f t="shared" si="60"/>
        <v>2.0414381474710597</v>
      </c>
      <c r="D245" s="7">
        <v>82.76</v>
      </c>
      <c r="E245" s="8">
        <f t="shared" si="61"/>
        <v>-3.5768379354537965</v>
      </c>
      <c r="F245" s="7">
        <v>84.6</v>
      </c>
      <c r="G245" s="8">
        <f t="shared" si="62"/>
        <v>-1.2605042016806867</v>
      </c>
      <c r="H245" s="7">
        <v>101.37</v>
      </c>
      <c r="I245" s="8">
        <f t="shared" si="63"/>
        <v>0.73536718672365009</v>
      </c>
      <c r="J245" s="7">
        <v>95.98</v>
      </c>
      <c r="K245" s="8">
        <f t="shared" si="64"/>
        <v>-1.6598360655737605</v>
      </c>
      <c r="L245" s="7">
        <v>96.45</v>
      </c>
      <c r="M245" s="8">
        <f t="shared" si="65"/>
        <v>-0.62847723057902261</v>
      </c>
      <c r="N245" s="7">
        <v>86.8</v>
      </c>
      <c r="O245" s="8">
        <f t="shared" si="66"/>
        <v>-0.64102564102564363</v>
      </c>
      <c r="P245" s="7">
        <v>83.02</v>
      </c>
      <c r="Q245" s="8">
        <f t="shared" si="67"/>
        <v>-3.0706363105662691</v>
      </c>
      <c r="R245" s="7">
        <v>107.88</v>
      </c>
      <c r="S245" s="8">
        <f t="shared" si="68"/>
        <v>0.93562874251497019</v>
      </c>
      <c r="T245" s="7">
        <v>98.39</v>
      </c>
      <c r="U245" s="8">
        <f t="shared" si="69"/>
        <v>-0.82652958371131258</v>
      </c>
      <c r="V245" s="7">
        <v>101.8</v>
      </c>
      <c r="W245" s="8">
        <f t="shared" si="70"/>
        <v>1.0121055765032705</v>
      </c>
      <c r="X245" s="7">
        <v>107.7</v>
      </c>
      <c r="Y245" s="8">
        <f t="shared" si="71"/>
        <v>-0.10203135145162733</v>
      </c>
      <c r="Z245" s="7">
        <v>100.78</v>
      </c>
      <c r="AA245" s="8">
        <f t="shared" si="72"/>
        <v>0.28858592894816026</v>
      </c>
      <c r="AB245" s="7">
        <v>104.18</v>
      </c>
      <c r="AC245" s="8">
        <f t="shared" si="73"/>
        <v>-0.70529927563857697</v>
      </c>
      <c r="AD245" s="7">
        <v>103.62</v>
      </c>
      <c r="AE245" s="8">
        <f t="shared" si="74"/>
        <v>6.7600193143416115E-2</v>
      </c>
      <c r="AF245" s="7">
        <v>113.07</v>
      </c>
      <c r="AG245" s="8">
        <f t="shared" si="75"/>
        <v>-0.90271691498685458</v>
      </c>
      <c r="AH245" s="7">
        <v>76.739999999999995</v>
      </c>
      <c r="AI245" s="8">
        <f t="shared" si="76"/>
        <v>-1.791656002047614</v>
      </c>
      <c r="AJ245" s="7">
        <v>100.9</v>
      </c>
      <c r="AK245" s="8">
        <f t="shared" si="77"/>
        <v>-1.4455948427427134</v>
      </c>
      <c r="AL245" s="7">
        <v>83.9</v>
      </c>
      <c r="AM245" s="8">
        <f t="shared" si="78"/>
        <v>-2.5551684088269324</v>
      </c>
      <c r="AN245" s="7">
        <v>159.52000000000001</v>
      </c>
      <c r="AO245" s="8">
        <f t="shared" si="79"/>
        <v>1.6698534098151716</v>
      </c>
    </row>
    <row r="246" spans="1:41" x14ac:dyDescent="0.2">
      <c r="A246" s="11">
        <v>41670</v>
      </c>
      <c r="B246" s="7">
        <v>103.11</v>
      </c>
      <c r="C246" s="8">
        <f t="shared" si="60"/>
        <v>2.6276500447894899</v>
      </c>
      <c r="D246" s="7">
        <v>77.75</v>
      </c>
      <c r="E246" s="8">
        <f t="shared" si="61"/>
        <v>-6.0536491058482422</v>
      </c>
      <c r="F246" s="7">
        <v>84.7</v>
      </c>
      <c r="G246" s="8">
        <f t="shared" si="62"/>
        <v>0.11820330969268147</v>
      </c>
      <c r="H246" s="7">
        <v>101.93</v>
      </c>
      <c r="I246" s="8">
        <f t="shared" si="63"/>
        <v>0.55243168590312941</v>
      </c>
      <c r="J246" s="7">
        <v>95.15</v>
      </c>
      <c r="K246" s="8">
        <f t="shared" si="64"/>
        <v>-0.8647634923942471</v>
      </c>
      <c r="L246" s="7">
        <v>95.88</v>
      </c>
      <c r="M246" s="8">
        <f t="shared" si="65"/>
        <v>-0.59097978227061421</v>
      </c>
      <c r="N246" s="7">
        <v>86.05</v>
      </c>
      <c r="O246" s="8">
        <f t="shared" si="66"/>
        <v>-0.8640552995391706</v>
      </c>
      <c r="P246" s="7">
        <v>83.79</v>
      </c>
      <c r="Q246" s="8">
        <f t="shared" si="67"/>
        <v>0.9274873524452063</v>
      </c>
      <c r="R246" s="7">
        <v>107.78</v>
      </c>
      <c r="S246" s="8">
        <f t="shared" si="68"/>
        <v>-9.2695587690020689E-2</v>
      </c>
      <c r="T246" s="7">
        <v>97.67</v>
      </c>
      <c r="U246" s="8">
        <f t="shared" si="69"/>
        <v>-0.7317816851306016</v>
      </c>
      <c r="V246" s="7">
        <v>101.2</v>
      </c>
      <c r="W246" s="8">
        <f t="shared" si="70"/>
        <v>-0.58939096267190016</v>
      </c>
      <c r="X246" s="7">
        <v>106.99</v>
      </c>
      <c r="Y246" s="8">
        <f t="shared" si="71"/>
        <v>-0.65923862581244941</v>
      </c>
      <c r="Z246" s="7">
        <v>101.13</v>
      </c>
      <c r="AA246" s="8">
        <f t="shared" si="72"/>
        <v>0.34729112919229443</v>
      </c>
      <c r="AB246" s="7">
        <v>102.88</v>
      </c>
      <c r="AC246" s="8">
        <f t="shared" si="73"/>
        <v>-1.2478402764446259</v>
      </c>
      <c r="AD246" s="7">
        <v>104.42</v>
      </c>
      <c r="AE246" s="8">
        <f t="shared" si="74"/>
        <v>0.77205172746573747</v>
      </c>
      <c r="AF246" s="7">
        <v>112.31</v>
      </c>
      <c r="AG246" s="8">
        <f t="shared" si="75"/>
        <v>-0.67214999557795252</v>
      </c>
      <c r="AH246" s="7">
        <v>74.150000000000006</v>
      </c>
      <c r="AI246" s="8">
        <f t="shared" si="76"/>
        <v>-3.375032577534518</v>
      </c>
      <c r="AJ246" s="7">
        <v>99.91</v>
      </c>
      <c r="AK246" s="8">
        <f t="shared" si="77"/>
        <v>-0.98116947472746185</v>
      </c>
      <c r="AL246" s="7">
        <v>80.25</v>
      </c>
      <c r="AM246" s="8">
        <f t="shared" si="78"/>
        <v>-4.3504171632896371</v>
      </c>
      <c r="AN246" s="7">
        <v>164.21</v>
      </c>
      <c r="AO246" s="8">
        <f t="shared" si="79"/>
        <v>2.9400702106318941</v>
      </c>
    </row>
    <row r="247" spans="1:41" x14ac:dyDescent="0.2">
      <c r="A247" s="11">
        <v>41698</v>
      </c>
      <c r="B247" s="7">
        <v>102.51</v>
      </c>
      <c r="C247" s="8">
        <f t="shared" si="60"/>
        <v>-0.58190282222868228</v>
      </c>
      <c r="D247" s="7">
        <v>71.58</v>
      </c>
      <c r="E247" s="8">
        <f t="shared" si="61"/>
        <v>-7.9356913183279767</v>
      </c>
      <c r="F247" s="7">
        <v>85.64</v>
      </c>
      <c r="G247" s="8">
        <f t="shared" si="62"/>
        <v>1.1097992916174706</v>
      </c>
      <c r="H247" s="7">
        <v>101.49</v>
      </c>
      <c r="I247" s="8">
        <f t="shared" si="63"/>
        <v>-0.43166879230845867</v>
      </c>
      <c r="J247" s="7">
        <v>92.49</v>
      </c>
      <c r="K247" s="8">
        <f t="shared" si="64"/>
        <v>-2.7955859169732111</v>
      </c>
      <c r="L247" s="7">
        <v>92.53</v>
      </c>
      <c r="M247" s="8">
        <f t="shared" si="65"/>
        <v>-3.4939507717980751</v>
      </c>
      <c r="N247" s="7">
        <v>85.64</v>
      </c>
      <c r="O247" s="8">
        <f t="shared" si="66"/>
        <v>-0.4764671702498508</v>
      </c>
      <c r="P247" s="7">
        <v>84.89</v>
      </c>
      <c r="Q247" s="8">
        <f t="shared" si="67"/>
        <v>1.3128058240840128</v>
      </c>
      <c r="R247" s="7">
        <v>107.02</v>
      </c>
      <c r="S247" s="8">
        <f t="shared" si="68"/>
        <v>-0.70514010020412432</v>
      </c>
      <c r="T247" s="7">
        <v>97.28</v>
      </c>
      <c r="U247" s="8">
        <f t="shared" si="69"/>
        <v>-0.39930377802805422</v>
      </c>
      <c r="V247" s="7">
        <v>100.55</v>
      </c>
      <c r="W247" s="8">
        <f t="shared" si="70"/>
        <v>-0.64229249011858269</v>
      </c>
      <c r="X247" s="7">
        <v>106.76</v>
      </c>
      <c r="Y247" s="8">
        <f t="shared" si="71"/>
        <v>-0.21497336199643871</v>
      </c>
      <c r="Z247" s="7">
        <v>101.96</v>
      </c>
      <c r="AA247" s="8">
        <f t="shared" si="72"/>
        <v>0.82072579847720595</v>
      </c>
      <c r="AB247" s="7">
        <v>98.54</v>
      </c>
      <c r="AC247" s="8">
        <f t="shared" si="73"/>
        <v>-4.2185069984447798</v>
      </c>
      <c r="AD247" s="7">
        <v>104.01</v>
      </c>
      <c r="AE247" s="8">
        <f t="shared" si="74"/>
        <v>-0.39264508714805263</v>
      </c>
      <c r="AF247" s="7">
        <v>112.32</v>
      </c>
      <c r="AG247" s="8">
        <f t="shared" si="75"/>
        <v>8.9039266316364579E-3</v>
      </c>
      <c r="AH247" s="7">
        <v>73.959999999999994</v>
      </c>
      <c r="AI247" s="8">
        <f t="shared" si="76"/>
        <v>-0.25623735670938896</v>
      </c>
      <c r="AJ247" s="7">
        <v>100.41</v>
      </c>
      <c r="AK247" s="8">
        <f t="shared" si="77"/>
        <v>0.50045040536482832</v>
      </c>
      <c r="AL247" s="7">
        <v>80.81</v>
      </c>
      <c r="AM247" s="8">
        <f t="shared" si="78"/>
        <v>0.6978193146417474</v>
      </c>
      <c r="AN247" s="7">
        <v>168.53</v>
      </c>
      <c r="AO247" s="8">
        <f t="shared" si="79"/>
        <v>2.630777662748915</v>
      </c>
    </row>
    <row r="248" spans="1:41" x14ac:dyDescent="0.2">
      <c r="A248" s="11">
        <v>41729</v>
      </c>
      <c r="B248" s="7">
        <v>102.65</v>
      </c>
      <c r="C248" s="8">
        <f t="shared" si="60"/>
        <v>0.13657204175202475</v>
      </c>
      <c r="D248" s="7">
        <v>71.84</v>
      </c>
      <c r="E248" s="8">
        <f t="shared" si="61"/>
        <v>0.36322995250070567</v>
      </c>
      <c r="F248" s="7">
        <v>88.01</v>
      </c>
      <c r="G248" s="8">
        <f t="shared" si="62"/>
        <v>2.7673984119570347</v>
      </c>
      <c r="H248" s="7">
        <v>101.23</v>
      </c>
      <c r="I248" s="8">
        <f t="shared" si="63"/>
        <v>-0.25618287516010535</v>
      </c>
      <c r="J248" s="7">
        <v>91.29</v>
      </c>
      <c r="K248" s="8">
        <f t="shared" si="64"/>
        <v>-1.2974375608173736</v>
      </c>
      <c r="L248" s="7">
        <v>93.23</v>
      </c>
      <c r="M248" s="8">
        <f t="shared" si="65"/>
        <v>0.75651140170755737</v>
      </c>
      <c r="N248" s="7">
        <v>87.47</v>
      </c>
      <c r="O248" s="8">
        <f t="shared" si="66"/>
        <v>2.1368519383465649</v>
      </c>
      <c r="P248" s="7">
        <v>88.48</v>
      </c>
      <c r="Q248" s="8">
        <f t="shared" si="67"/>
        <v>4.2290022381906036</v>
      </c>
      <c r="R248" s="7">
        <v>107.26</v>
      </c>
      <c r="S248" s="8">
        <f t="shared" si="68"/>
        <v>0.22425714819660725</v>
      </c>
      <c r="T248" s="7">
        <v>97.83</v>
      </c>
      <c r="U248" s="8">
        <f t="shared" si="69"/>
        <v>0.56537828947368129</v>
      </c>
      <c r="V248" s="7">
        <v>101.14</v>
      </c>
      <c r="W248" s="8">
        <f t="shared" si="70"/>
        <v>0.58677274987568717</v>
      </c>
      <c r="X248" s="7">
        <v>106.49</v>
      </c>
      <c r="Y248" s="8">
        <f t="shared" si="71"/>
        <v>-0.25290370925441197</v>
      </c>
      <c r="Z248" s="7">
        <v>101.86</v>
      </c>
      <c r="AA248" s="8">
        <f t="shared" si="72"/>
        <v>-9.8077677520590753E-2</v>
      </c>
      <c r="AB248" s="7">
        <v>96.43</v>
      </c>
      <c r="AC248" s="8">
        <f t="shared" si="73"/>
        <v>-2.1412624314998978</v>
      </c>
      <c r="AD248" s="7">
        <v>103.7</v>
      </c>
      <c r="AE248" s="8">
        <f t="shared" si="74"/>
        <v>-0.29804826458994543</v>
      </c>
      <c r="AF248" s="7">
        <v>112.06</v>
      </c>
      <c r="AG248" s="8">
        <f t="shared" si="75"/>
        <v>-0.23148148148147341</v>
      </c>
      <c r="AH248" s="7">
        <v>75.959999999999994</v>
      </c>
      <c r="AI248" s="8">
        <f t="shared" si="76"/>
        <v>2.7041644131963225</v>
      </c>
      <c r="AJ248" s="7">
        <v>101.15</v>
      </c>
      <c r="AK248" s="8">
        <f t="shared" si="77"/>
        <v>0.7369783886067216</v>
      </c>
      <c r="AL248" s="7">
        <v>80.75</v>
      </c>
      <c r="AM248" s="8">
        <f t="shared" si="78"/>
        <v>-7.4248236604383455E-2</v>
      </c>
      <c r="AN248" s="7">
        <v>173.73</v>
      </c>
      <c r="AO248" s="8">
        <f t="shared" si="79"/>
        <v>3.0855040645582319</v>
      </c>
    </row>
    <row r="249" spans="1:41" x14ac:dyDescent="0.2">
      <c r="A249" s="11">
        <v>41759</v>
      </c>
      <c r="B249" s="7">
        <v>100.37</v>
      </c>
      <c r="C249" s="8">
        <f t="shared" si="60"/>
        <v>-2.2211397954213354</v>
      </c>
      <c r="D249" s="7">
        <v>71.12</v>
      </c>
      <c r="E249" s="8">
        <f t="shared" si="61"/>
        <v>-1.0022271714922033</v>
      </c>
      <c r="F249" s="7">
        <v>91.86</v>
      </c>
      <c r="G249" s="8">
        <f t="shared" si="62"/>
        <v>4.3745028973980169</v>
      </c>
      <c r="H249" s="7">
        <v>100.81</v>
      </c>
      <c r="I249" s="8">
        <f t="shared" si="63"/>
        <v>-0.4148967697322945</v>
      </c>
      <c r="J249" s="7">
        <v>92.94</v>
      </c>
      <c r="K249" s="8">
        <f t="shared" si="64"/>
        <v>1.8074268813670624</v>
      </c>
      <c r="L249" s="7">
        <v>96.95</v>
      </c>
      <c r="M249" s="8">
        <f t="shared" si="65"/>
        <v>3.990131931781614</v>
      </c>
      <c r="N249" s="7">
        <v>88.7</v>
      </c>
      <c r="O249" s="8">
        <f t="shared" si="66"/>
        <v>1.4061964101977866</v>
      </c>
      <c r="P249" s="7">
        <v>87.76</v>
      </c>
      <c r="Q249" s="8">
        <f t="shared" si="67"/>
        <v>-0.81374321880650857</v>
      </c>
      <c r="R249" s="7">
        <v>109.68</v>
      </c>
      <c r="S249" s="8">
        <f t="shared" si="68"/>
        <v>2.2561998881223211</v>
      </c>
      <c r="T249" s="7">
        <v>98.11</v>
      </c>
      <c r="U249" s="8">
        <f t="shared" si="69"/>
        <v>0.28621077379127174</v>
      </c>
      <c r="V249" s="7">
        <v>101.55</v>
      </c>
      <c r="W249" s="8">
        <f t="shared" si="70"/>
        <v>0.40537868301364111</v>
      </c>
      <c r="X249" s="7">
        <v>106.65</v>
      </c>
      <c r="Y249" s="8">
        <f t="shared" si="71"/>
        <v>0.15024884965725496</v>
      </c>
      <c r="Z249" s="7">
        <v>102.28</v>
      </c>
      <c r="AA249" s="8">
        <f t="shared" si="72"/>
        <v>0.41233064991164514</v>
      </c>
      <c r="AB249" s="7">
        <v>98.24</v>
      </c>
      <c r="AC249" s="8">
        <f t="shared" si="73"/>
        <v>1.877009229492884</v>
      </c>
      <c r="AD249" s="7">
        <v>103.43</v>
      </c>
      <c r="AE249" s="8">
        <f t="shared" si="74"/>
        <v>-0.26036644165862682</v>
      </c>
      <c r="AF249" s="7">
        <v>112.04</v>
      </c>
      <c r="AG249" s="8">
        <f t="shared" si="75"/>
        <v>-1.784758165268251E-2</v>
      </c>
      <c r="AH249" s="7">
        <v>77.459999999999994</v>
      </c>
      <c r="AI249" s="8">
        <f t="shared" si="76"/>
        <v>1.9747235387045814</v>
      </c>
      <c r="AJ249" s="7">
        <v>101.24</v>
      </c>
      <c r="AK249" s="8">
        <f t="shared" si="77"/>
        <v>8.897676717744854E-2</v>
      </c>
      <c r="AL249" s="7">
        <v>84.95</v>
      </c>
      <c r="AM249" s="8">
        <f t="shared" si="78"/>
        <v>5.2012383900928825</v>
      </c>
      <c r="AN249" s="7">
        <v>181.04</v>
      </c>
      <c r="AO249" s="8">
        <f t="shared" si="79"/>
        <v>4.2076785817072482</v>
      </c>
    </row>
    <row r="250" spans="1:41" x14ac:dyDescent="0.2">
      <c r="A250" s="11">
        <v>41790</v>
      </c>
      <c r="B250" s="7">
        <v>100.47</v>
      </c>
      <c r="C250" s="8">
        <f t="shared" si="60"/>
        <v>9.9631363953366858E-2</v>
      </c>
      <c r="D250" s="7">
        <v>71.489999999999995</v>
      </c>
      <c r="E250" s="8">
        <f t="shared" si="61"/>
        <v>0.52024746906635311</v>
      </c>
      <c r="F250" s="7">
        <v>92.47</v>
      </c>
      <c r="G250" s="8">
        <f t="shared" si="62"/>
        <v>0.66405399521010167</v>
      </c>
      <c r="H250" s="7">
        <v>99.48</v>
      </c>
      <c r="I250" s="8">
        <f t="shared" si="63"/>
        <v>-1.3193135601626806</v>
      </c>
      <c r="J250" s="7">
        <v>92.78</v>
      </c>
      <c r="K250" s="8">
        <f t="shared" si="64"/>
        <v>-0.17215407789971657</v>
      </c>
      <c r="L250" s="7">
        <v>98.02</v>
      </c>
      <c r="M250" s="8">
        <f t="shared" si="65"/>
        <v>1.1036616812790028</v>
      </c>
      <c r="N250" s="7">
        <v>90.62</v>
      </c>
      <c r="O250" s="8">
        <f t="shared" si="66"/>
        <v>2.1645997745208585</v>
      </c>
      <c r="P250" s="7">
        <v>86.78</v>
      </c>
      <c r="Q250" s="8">
        <f t="shared" si="67"/>
        <v>-1.1166818596171422</v>
      </c>
      <c r="R250" s="7">
        <v>111.52</v>
      </c>
      <c r="S250" s="8">
        <f t="shared" si="68"/>
        <v>1.6776075857038559</v>
      </c>
      <c r="T250" s="7">
        <v>98.74</v>
      </c>
      <c r="U250" s="8">
        <f t="shared" si="69"/>
        <v>0.64213637753541486</v>
      </c>
      <c r="V250" s="7">
        <v>101.83</v>
      </c>
      <c r="W250" s="8">
        <f t="shared" si="70"/>
        <v>0.27572624322993711</v>
      </c>
      <c r="X250" s="7">
        <v>108.41</v>
      </c>
      <c r="Y250" s="8">
        <f t="shared" si="71"/>
        <v>1.6502578527894898</v>
      </c>
      <c r="Z250" s="7">
        <v>102.69</v>
      </c>
      <c r="AA250" s="8">
        <f t="shared" si="72"/>
        <v>0.40086038326163137</v>
      </c>
      <c r="AB250" s="7">
        <v>101.51</v>
      </c>
      <c r="AC250" s="8">
        <f t="shared" si="73"/>
        <v>3.3285830618892613</v>
      </c>
      <c r="AD250" s="7">
        <v>103.14</v>
      </c>
      <c r="AE250" s="8">
        <f t="shared" si="74"/>
        <v>-0.28038286763995574</v>
      </c>
      <c r="AF250" s="7">
        <v>112.33</v>
      </c>
      <c r="AG250" s="8">
        <f t="shared" si="75"/>
        <v>0.25883612995358091</v>
      </c>
      <c r="AH250" s="7">
        <v>78.459999999999994</v>
      </c>
      <c r="AI250" s="8">
        <f t="shared" si="76"/>
        <v>1.2909888974954815</v>
      </c>
      <c r="AJ250" s="7">
        <v>100.51</v>
      </c>
      <c r="AK250" s="8">
        <f t="shared" si="77"/>
        <v>-0.72105887001184299</v>
      </c>
      <c r="AL250" s="7">
        <v>86.68</v>
      </c>
      <c r="AM250" s="8">
        <f t="shared" si="78"/>
        <v>2.0364920541495044</v>
      </c>
      <c r="AN250" s="7">
        <v>190.24</v>
      </c>
      <c r="AO250" s="8">
        <f t="shared" si="79"/>
        <v>5.0817498895271855</v>
      </c>
    </row>
    <row r="251" spans="1:41" x14ac:dyDescent="0.2">
      <c r="A251" s="11">
        <v>41820</v>
      </c>
      <c r="B251" s="7">
        <v>102.21</v>
      </c>
      <c r="C251" s="8">
        <f t="shared" si="60"/>
        <v>1.7318602567930674</v>
      </c>
      <c r="D251" s="7">
        <v>71.760000000000005</v>
      </c>
      <c r="E251" s="8">
        <f t="shared" si="61"/>
        <v>0.37767519932859178</v>
      </c>
      <c r="F251" s="7">
        <v>92.38</v>
      </c>
      <c r="G251" s="8">
        <f t="shared" si="62"/>
        <v>-9.7328863415165362E-2</v>
      </c>
      <c r="H251" s="7">
        <v>98.91</v>
      </c>
      <c r="I251" s="8">
        <f t="shared" si="63"/>
        <v>-0.57297949336550802</v>
      </c>
      <c r="J251" s="7">
        <v>93.41</v>
      </c>
      <c r="K251" s="8">
        <f t="shared" si="64"/>
        <v>0.67902565208018473</v>
      </c>
      <c r="L251" s="7">
        <v>99.63</v>
      </c>
      <c r="M251" s="8">
        <f t="shared" si="65"/>
        <v>1.642521934299122</v>
      </c>
      <c r="N251" s="7">
        <v>90.78</v>
      </c>
      <c r="O251" s="8">
        <f t="shared" si="66"/>
        <v>0.17656146546015955</v>
      </c>
      <c r="P251" s="7">
        <v>84.54</v>
      </c>
      <c r="Q251" s="8">
        <f t="shared" si="67"/>
        <v>-2.5812399170315681</v>
      </c>
      <c r="R251" s="7">
        <v>112.24</v>
      </c>
      <c r="S251" s="8">
        <f t="shared" si="68"/>
        <v>0.64562410329985553</v>
      </c>
      <c r="T251" s="7">
        <v>99.41</v>
      </c>
      <c r="U251" s="8">
        <f t="shared" si="69"/>
        <v>0.67854972655458956</v>
      </c>
      <c r="V251" s="7">
        <v>101.59</v>
      </c>
      <c r="W251" s="8">
        <f t="shared" si="70"/>
        <v>-0.23568692919571335</v>
      </c>
      <c r="X251" s="7">
        <v>109.31</v>
      </c>
      <c r="Y251" s="8">
        <f t="shared" si="71"/>
        <v>0.83018171755373649</v>
      </c>
      <c r="Z251" s="7">
        <v>102.74</v>
      </c>
      <c r="AA251" s="8">
        <f t="shared" si="72"/>
        <v>4.8690232739309725E-2</v>
      </c>
      <c r="AB251" s="7">
        <v>104.05</v>
      </c>
      <c r="AC251" s="8">
        <f t="shared" si="73"/>
        <v>2.5022165303910864</v>
      </c>
      <c r="AD251" s="7">
        <v>103.59</v>
      </c>
      <c r="AE251" s="8">
        <f t="shared" si="74"/>
        <v>0.43630017452007258</v>
      </c>
      <c r="AF251" s="7">
        <v>112.37</v>
      </c>
      <c r="AG251" s="8">
        <f t="shared" si="75"/>
        <v>3.560936526306975E-2</v>
      </c>
      <c r="AH251" s="7">
        <v>76.989999999999995</v>
      </c>
      <c r="AI251" s="8">
        <f t="shared" si="76"/>
        <v>-1.873566148355849</v>
      </c>
      <c r="AJ251" s="7">
        <v>100.64</v>
      </c>
      <c r="AK251" s="8">
        <f t="shared" si="77"/>
        <v>0.12934036414286681</v>
      </c>
      <c r="AL251" s="7">
        <v>86.21</v>
      </c>
      <c r="AM251" s="8">
        <f t="shared" si="78"/>
        <v>-0.54222427318875521</v>
      </c>
      <c r="AN251" s="7">
        <v>198.56</v>
      </c>
      <c r="AO251" s="8">
        <f t="shared" si="79"/>
        <v>4.3734230445752695</v>
      </c>
    </row>
    <row r="252" spans="1:41" x14ac:dyDescent="0.2">
      <c r="A252" s="11">
        <v>41851</v>
      </c>
      <c r="B252" s="7">
        <v>102.46</v>
      </c>
      <c r="C252" s="8">
        <f t="shared" si="60"/>
        <v>0.2445944623813717</v>
      </c>
      <c r="D252" s="7">
        <v>72.37</v>
      </c>
      <c r="E252" s="8">
        <f t="shared" si="61"/>
        <v>0.85005574136008832</v>
      </c>
      <c r="F252" s="7">
        <v>92.76</v>
      </c>
      <c r="G252" s="8">
        <f t="shared" si="62"/>
        <v>0.41134444684997795</v>
      </c>
      <c r="H252" s="7">
        <v>99.49</v>
      </c>
      <c r="I252" s="8">
        <f t="shared" si="63"/>
        <v>0.58639166919421526</v>
      </c>
      <c r="J252" s="7">
        <v>92.58</v>
      </c>
      <c r="K252" s="8">
        <f t="shared" si="64"/>
        <v>-0.88855582914034725</v>
      </c>
      <c r="L252" s="7">
        <v>101.13</v>
      </c>
      <c r="M252" s="8">
        <f t="shared" si="65"/>
        <v>1.5055706112616682</v>
      </c>
      <c r="N252" s="7">
        <v>92.09</v>
      </c>
      <c r="O252" s="8">
        <f t="shared" si="66"/>
        <v>1.4430491297642678</v>
      </c>
      <c r="P252" s="7">
        <v>86.76</v>
      </c>
      <c r="Q252" s="8">
        <f t="shared" si="67"/>
        <v>2.6259758694109281</v>
      </c>
      <c r="R252" s="7">
        <v>112.08</v>
      </c>
      <c r="S252" s="8">
        <f t="shared" si="68"/>
        <v>-0.14255167498217802</v>
      </c>
      <c r="T252" s="7">
        <v>100.24</v>
      </c>
      <c r="U252" s="8">
        <f t="shared" si="69"/>
        <v>0.83492606377627843</v>
      </c>
      <c r="V252" s="7">
        <v>101.76</v>
      </c>
      <c r="W252" s="8">
        <f t="shared" si="70"/>
        <v>0.16733930504971128</v>
      </c>
      <c r="X252" s="7">
        <v>110.45</v>
      </c>
      <c r="Y252" s="8">
        <f t="shared" si="71"/>
        <v>1.0429054981246002</v>
      </c>
      <c r="Z252" s="7">
        <v>102.49</v>
      </c>
      <c r="AA252" s="8">
        <f t="shared" si="72"/>
        <v>-0.24333268444617484</v>
      </c>
      <c r="AB252" s="7">
        <v>103.81</v>
      </c>
      <c r="AC252" s="8">
        <f t="shared" si="73"/>
        <v>-0.23065833733781343</v>
      </c>
      <c r="AD252" s="7">
        <v>103.8</v>
      </c>
      <c r="AE252" s="8">
        <f t="shared" si="74"/>
        <v>0.20272227048942346</v>
      </c>
      <c r="AF252" s="7">
        <v>112.33</v>
      </c>
      <c r="AG252" s="8">
        <f t="shared" si="75"/>
        <v>-3.5596689507881328E-2</v>
      </c>
      <c r="AH252" s="7">
        <v>77.73</v>
      </c>
      <c r="AI252" s="8">
        <f t="shared" si="76"/>
        <v>0.96116378750488263</v>
      </c>
      <c r="AJ252" s="7">
        <v>101.47</v>
      </c>
      <c r="AK252" s="8">
        <f t="shared" si="77"/>
        <v>0.82472178060413182</v>
      </c>
      <c r="AL252" s="7">
        <v>86.88</v>
      </c>
      <c r="AM252" s="8">
        <f t="shared" si="78"/>
        <v>0.77717202180721701</v>
      </c>
      <c r="AN252" s="7">
        <v>206.54</v>
      </c>
      <c r="AO252" s="8">
        <f t="shared" si="79"/>
        <v>4.0189363416599466</v>
      </c>
    </row>
    <row r="253" spans="1:41" x14ac:dyDescent="0.2">
      <c r="A253" s="11">
        <v>41882</v>
      </c>
      <c r="B253" s="7">
        <v>103.18</v>
      </c>
      <c r="C253" s="8">
        <f t="shared" si="60"/>
        <v>0.70271325395277484</v>
      </c>
      <c r="D253" s="7">
        <v>72.7</v>
      </c>
      <c r="E253" s="8">
        <f t="shared" si="61"/>
        <v>0.45599005112615482</v>
      </c>
      <c r="F253" s="7">
        <v>91.68</v>
      </c>
      <c r="G253" s="8">
        <f t="shared" si="62"/>
        <v>-1.1642949547218611</v>
      </c>
      <c r="H253" s="7">
        <v>99.1</v>
      </c>
      <c r="I253" s="8">
        <f t="shared" si="63"/>
        <v>-0.39199919589908594</v>
      </c>
      <c r="J253" s="7">
        <v>89.88</v>
      </c>
      <c r="K253" s="8">
        <f t="shared" si="64"/>
        <v>-2.916396629941675</v>
      </c>
      <c r="L253" s="7">
        <v>99.63</v>
      </c>
      <c r="M253" s="8">
        <f t="shared" si="65"/>
        <v>-1.4832393948383271</v>
      </c>
      <c r="N253" s="7">
        <v>92.26</v>
      </c>
      <c r="O253" s="8">
        <f t="shared" si="66"/>
        <v>0.18460201976327689</v>
      </c>
      <c r="P253" s="7">
        <v>87.05</v>
      </c>
      <c r="Q253" s="8">
        <f t="shared" si="67"/>
        <v>0.33425541724295987</v>
      </c>
      <c r="R253" s="7">
        <v>112.12</v>
      </c>
      <c r="S253" s="8">
        <f t="shared" si="68"/>
        <v>3.5688793718777881E-2</v>
      </c>
      <c r="T253" s="7">
        <v>100.96</v>
      </c>
      <c r="U253" s="8">
        <f t="shared" si="69"/>
        <v>0.71827613727054962</v>
      </c>
      <c r="V253" s="7">
        <v>101.26</v>
      </c>
      <c r="W253" s="8">
        <f t="shared" si="70"/>
        <v>-0.49135220125786161</v>
      </c>
      <c r="X253" s="7">
        <v>110.36</v>
      </c>
      <c r="Y253" s="8">
        <f t="shared" si="71"/>
        <v>-8.1484834766865924E-2</v>
      </c>
      <c r="Z253" s="7">
        <v>101.65</v>
      </c>
      <c r="AA253" s="8">
        <f t="shared" si="72"/>
        <v>-0.81959215533221708</v>
      </c>
      <c r="AB253" s="7">
        <v>101.04</v>
      </c>
      <c r="AC253" s="8">
        <f t="shared" si="73"/>
        <v>-2.668336383778052</v>
      </c>
      <c r="AD253" s="7">
        <v>104.76</v>
      </c>
      <c r="AE253" s="8">
        <f t="shared" si="74"/>
        <v>0.92485549132948741</v>
      </c>
      <c r="AF253" s="7">
        <v>112.84</v>
      </c>
      <c r="AG253" s="8">
        <f t="shared" si="75"/>
        <v>0.45401940710407296</v>
      </c>
      <c r="AH253" s="7">
        <v>78.55</v>
      </c>
      <c r="AI253" s="8">
        <f t="shared" si="76"/>
        <v>1.054933745014786</v>
      </c>
      <c r="AJ253" s="7">
        <v>102.13</v>
      </c>
      <c r="AK253" s="8">
        <f t="shared" si="77"/>
        <v>0.65043855326697209</v>
      </c>
      <c r="AL253" s="7">
        <v>86.27</v>
      </c>
      <c r="AM253" s="8">
        <f t="shared" si="78"/>
        <v>-0.70211786372007312</v>
      </c>
      <c r="AN253" s="7">
        <v>215.79</v>
      </c>
      <c r="AO253" s="8">
        <f t="shared" si="79"/>
        <v>4.4785513701946353</v>
      </c>
    </row>
    <row r="254" spans="1:41" x14ac:dyDescent="0.2">
      <c r="A254" s="11">
        <v>41912</v>
      </c>
      <c r="B254" s="7">
        <v>104.32</v>
      </c>
      <c r="C254" s="8">
        <f t="shared" si="60"/>
        <v>1.1048652839697481</v>
      </c>
      <c r="D254" s="7">
        <v>73.760000000000005</v>
      </c>
      <c r="E254" s="8">
        <f t="shared" si="61"/>
        <v>1.4580467675378299</v>
      </c>
      <c r="F254" s="7">
        <v>90.57</v>
      </c>
      <c r="G254" s="8">
        <f t="shared" si="62"/>
        <v>-1.2107329842932084</v>
      </c>
      <c r="H254" s="7">
        <v>98.09</v>
      </c>
      <c r="I254" s="8">
        <f t="shared" si="63"/>
        <v>-1.0191725529767821</v>
      </c>
      <c r="J254" s="7">
        <v>89.18</v>
      </c>
      <c r="K254" s="8">
        <f t="shared" si="64"/>
        <v>-0.77881619937693447</v>
      </c>
      <c r="L254" s="7">
        <v>96.67</v>
      </c>
      <c r="M254" s="8">
        <f t="shared" si="65"/>
        <v>-2.9709926728896856</v>
      </c>
      <c r="N254" s="7">
        <v>93.05</v>
      </c>
      <c r="O254" s="8">
        <f t="shared" si="66"/>
        <v>0.85627574246693261</v>
      </c>
      <c r="P254" s="7">
        <v>86.96</v>
      </c>
      <c r="Q254" s="8">
        <f t="shared" si="67"/>
        <v>-0.10338885697875178</v>
      </c>
      <c r="R254" s="7">
        <v>112.41</v>
      </c>
      <c r="S254" s="8">
        <f t="shared" si="68"/>
        <v>0.25865144488047809</v>
      </c>
      <c r="T254" s="7">
        <v>101.02</v>
      </c>
      <c r="U254" s="8">
        <f t="shared" si="69"/>
        <v>5.9429477020604478E-2</v>
      </c>
      <c r="V254" s="7">
        <v>101.55</v>
      </c>
      <c r="W254" s="8">
        <f t="shared" si="70"/>
        <v>0.28639146750937389</v>
      </c>
      <c r="X254" s="7">
        <v>110.78</v>
      </c>
      <c r="Y254" s="8">
        <f t="shared" si="71"/>
        <v>0.38057267125770361</v>
      </c>
      <c r="Z254" s="7">
        <v>101.26</v>
      </c>
      <c r="AA254" s="8">
        <f t="shared" si="72"/>
        <v>-0.38366945400885444</v>
      </c>
      <c r="AB254" s="7">
        <v>98.24</v>
      </c>
      <c r="AC254" s="8">
        <f t="shared" si="73"/>
        <v>-2.7711797307996946</v>
      </c>
      <c r="AD254" s="7">
        <v>106.17</v>
      </c>
      <c r="AE254" s="8">
        <f t="shared" si="74"/>
        <v>1.3459335624284043</v>
      </c>
      <c r="AF254" s="7">
        <v>112.38</v>
      </c>
      <c r="AG254" s="8">
        <f t="shared" si="75"/>
        <v>-0.40765685926976958</v>
      </c>
      <c r="AH254" s="7">
        <v>77.430000000000007</v>
      </c>
      <c r="AI254" s="8">
        <f t="shared" si="76"/>
        <v>-1.4258434118395804</v>
      </c>
      <c r="AJ254" s="7">
        <v>102.79</v>
      </c>
      <c r="AK254" s="8">
        <f t="shared" si="77"/>
        <v>0.64623519044356292</v>
      </c>
      <c r="AL254" s="7">
        <v>86.01</v>
      </c>
      <c r="AM254" s="8">
        <f t="shared" si="78"/>
        <v>-0.3013793902862999</v>
      </c>
      <c r="AN254" s="7">
        <v>226.98</v>
      </c>
      <c r="AO254" s="8">
        <f t="shared" si="79"/>
        <v>5.185597108299735</v>
      </c>
    </row>
    <row r="255" spans="1:41" x14ac:dyDescent="0.2">
      <c r="A255" s="11">
        <v>41943</v>
      </c>
      <c r="B255" s="7">
        <v>104.77</v>
      </c>
      <c r="C255" s="8">
        <f t="shared" si="60"/>
        <v>0.43136503067484933</v>
      </c>
      <c r="D255" s="7">
        <v>75.63</v>
      </c>
      <c r="E255" s="8">
        <f t="shared" si="61"/>
        <v>2.5352494577006377</v>
      </c>
      <c r="F255" s="7">
        <v>87.37</v>
      </c>
      <c r="G255" s="8">
        <f t="shared" si="62"/>
        <v>-3.5331787567627129</v>
      </c>
      <c r="H255" s="7">
        <v>98.7</v>
      </c>
      <c r="I255" s="8">
        <f t="shared" si="63"/>
        <v>0.62187786726475625</v>
      </c>
      <c r="J255" s="7">
        <v>91.72</v>
      </c>
      <c r="K255" s="8">
        <f t="shared" si="64"/>
        <v>2.8481722359273287</v>
      </c>
      <c r="L255" s="7">
        <v>94</v>
      </c>
      <c r="M255" s="8">
        <f t="shared" si="65"/>
        <v>-2.7619737250439655</v>
      </c>
      <c r="N255" s="7">
        <v>93.26</v>
      </c>
      <c r="O255" s="8">
        <f t="shared" si="66"/>
        <v>0.22568511552929388</v>
      </c>
      <c r="P255" s="7">
        <v>86.54</v>
      </c>
      <c r="Q255" s="8">
        <f t="shared" si="67"/>
        <v>-0.48298068077275469</v>
      </c>
      <c r="R255" s="7">
        <v>110.02</v>
      </c>
      <c r="S255" s="8">
        <f t="shared" si="68"/>
        <v>-2.1261453607330316</v>
      </c>
      <c r="T255" s="7">
        <v>100.95</v>
      </c>
      <c r="U255" s="8">
        <f t="shared" si="69"/>
        <v>-6.9293209265485226E-2</v>
      </c>
      <c r="V255" s="7">
        <v>100.98</v>
      </c>
      <c r="W255" s="8">
        <f t="shared" si="70"/>
        <v>-0.56129985228950585</v>
      </c>
      <c r="X255" s="7">
        <v>110.42</v>
      </c>
      <c r="Y255" s="8">
        <f t="shared" si="71"/>
        <v>-0.32496840584943082</v>
      </c>
      <c r="Z255" s="7">
        <v>101.04</v>
      </c>
      <c r="AA255" s="8">
        <f t="shared" si="72"/>
        <v>-0.217262492593323</v>
      </c>
      <c r="AB255" s="7">
        <v>93.07</v>
      </c>
      <c r="AC255" s="8">
        <f t="shared" si="73"/>
        <v>-5.2626221498371359</v>
      </c>
      <c r="AD255" s="7">
        <v>107.38</v>
      </c>
      <c r="AE255" s="8">
        <f t="shared" si="74"/>
        <v>1.1396816426485765</v>
      </c>
      <c r="AF255" s="7">
        <v>112.05</v>
      </c>
      <c r="AG255" s="8">
        <f t="shared" si="75"/>
        <v>-0.29364655632674702</v>
      </c>
      <c r="AH255" s="7">
        <v>77.77</v>
      </c>
      <c r="AI255" s="8">
        <f t="shared" si="76"/>
        <v>0.43910628955183933</v>
      </c>
      <c r="AJ255" s="7">
        <v>102.84</v>
      </c>
      <c r="AK255" s="8">
        <f t="shared" si="77"/>
        <v>4.8642864091834957E-2</v>
      </c>
      <c r="AL255" s="7">
        <v>87.32</v>
      </c>
      <c r="AM255" s="8">
        <f t="shared" si="78"/>
        <v>1.5230787117776863</v>
      </c>
      <c r="AN255" s="7">
        <v>242.66</v>
      </c>
      <c r="AO255" s="8">
        <f t="shared" si="79"/>
        <v>6.9080976297471173</v>
      </c>
    </row>
    <row r="256" spans="1:41" x14ac:dyDescent="0.2">
      <c r="A256" s="11">
        <v>41973</v>
      </c>
      <c r="B256" s="7">
        <v>104.17</v>
      </c>
      <c r="C256" s="8">
        <f t="shared" si="60"/>
        <v>-0.57268301994845305</v>
      </c>
      <c r="D256" s="7">
        <v>77.72</v>
      </c>
      <c r="E256" s="8">
        <f t="shared" si="61"/>
        <v>2.7634536559566358</v>
      </c>
      <c r="F256" s="7">
        <v>85.27</v>
      </c>
      <c r="G256" s="8">
        <f t="shared" si="62"/>
        <v>-2.4035710198008564</v>
      </c>
      <c r="H256" s="7">
        <v>98.52</v>
      </c>
      <c r="I256" s="8">
        <f t="shared" si="63"/>
        <v>-0.18237082066869992</v>
      </c>
      <c r="J256" s="7">
        <v>92.44</v>
      </c>
      <c r="K256" s="8">
        <f t="shared" si="64"/>
        <v>0.78499781945050029</v>
      </c>
      <c r="L256" s="7">
        <v>91.62</v>
      </c>
      <c r="M256" s="8">
        <f t="shared" si="65"/>
        <v>-2.5319148936170164</v>
      </c>
      <c r="N256" s="7">
        <v>94.27</v>
      </c>
      <c r="O256" s="8">
        <f t="shared" si="66"/>
        <v>1.0829937808277834</v>
      </c>
      <c r="P256" s="7">
        <v>89.66</v>
      </c>
      <c r="Q256" s="8">
        <f t="shared" si="67"/>
        <v>3.6052692396579502</v>
      </c>
      <c r="R256" s="7">
        <v>108.42</v>
      </c>
      <c r="S256" s="8">
        <f t="shared" si="68"/>
        <v>-1.4542810398109385</v>
      </c>
      <c r="T256" s="7">
        <v>101.08</v>
      </c>
      <c r="U256" s="8">
        <f t="shared" si="69"/>
        <v>0.12877662209013913</v>
      </c>
      <c r="V256" s="7">
        <v>101.88</v>
      </c>
      <c r="W256" s="8">
        <f t="shared" si="70"/>
        <v>0.89126559714794162</v>
      </c>
      <c r="X256" s="7">
        <v>112.5</v>
      </c>
      <c r="Y256" s="8">
        <f t="shared" si="71"/>
        <v>1.8837167179858707</v>
      </c>
      <c r="Z256" s="7">
        <v>100.72</v>
      </c>
      <c r="AA256" s="8">
        <f t="shared" si="72"/>
        <v>-0.31670625494854254</v>
      </c>
      <c r="AB256" s="7">
        <v>85</v>
      </c>
      <c r="AC256" s="8">
        <f t="shared" si="73"/>
        <v>-8.6708928763296367</v>
      </c>
      <c r="AD256" s="7">
        <v>109.53</v>
      </c>
      <c r="AE256" s="8">
        <f t="shared" si="74"/>
        <v>2.0022350530825159</v>
      </c>
      <c r="AF256" s="7">
        <v>112.2</v>
      </c>
      <c r="AG256" s="8">
        <f t="shared" si="75"/>
        <v>0.13386880856760883</v>
      </c>
      <c r="AH256" s="7">
        <v>78.97</v>
      </c>
      <c r="AI256" s="8">
        <f t="shared" si="76"/>
        <v>1.5430114440015468</v>
      </c>
      <c r="AJ256" s="7">
        <v>104.12</v>
      </c>
      <c r="AK256" s="8">
        <f t="shared" si="77"/>
        <v>1.2446518864255165</v>
      </c>
      <c r="AL256" s="7">
        <v>90</v>
      </c>
      <c r="AM256" s="8">
        <f t="shared" si="78"/>
        <v>3.0691708657810435</v>
      </c>
      <c r="AN256" s="7">
        <v>258.02999999999997</v>
      </c>
      <c r="AO256" s="8">
        <f t="shared" si="79"/>
        <v>6.3339652188246829</v>
      </c>
    </row>
    <row r="257" spans="1:41" x14ac:dyDescent="0.2">
      <c r="A257" s="11">
        <v>42004</v>
      </c>
      <c r="B257" s="7">
        <v>102.89</v>
      </c>
      <c r="C257" s="8">
        <f t="shared" si="60"/>
        <v>-1.228760679658252</v>
      </c>
      <c r="D257" s="7">
        <v>79.75</v>
      </c>
      <c r="E257" s="8">
        <f t="shared" si="61"/>
        <v>2.6119402985074642</v>
      </c>
      <c r="F257" s="7">
        <v>84.25</v>
      </c>
      <c r="G257" s="8">
        <f t="shared" si="62"/>
        <v>-1.1962003049137986</v>
      </c>
      <c r="H257" s="7">
        <v>99.59</v>
      </c>
      <c r="I257" s="8">
        <f t="shared" si="63"/>
        <v>1.0860738936256673</v>
      </c>
      <c r="J257" s="7">
        <v>90.4</v>
      </c>
      <c r="K257" s="8">
        <f t="shared" si="64"/>
        <v>-2.2068368671570662</v>
      </c>
      <c r="L257" s="7">
        <v>84.71</v>
      </c>
      <c r="M257" s="8">
        <f t="shared" si="65"/>
        <v>-7.5420213927090263</v>
      </c>
      <c r="N257" s="7">
        <v>93.56</v>
      </c>
      <c r="O257" s="8">
        <f t="shared" si="66"/>
        <v>-0.75315582900179667</v>
      </c>
      <c r="P257" s="7">
        <v>91.33</v>
      </c>
      <c r="Q257" s="8">
        <f t="shared" si="67"/>
        <v>1.8625920142761563</v>
      </c>
      <c r="R257" s="7">
        <v>109.33</v>
      </c>
      <c r="S257" s="8">
        <f t="shared" si="68"/>
        <v>0.83932853717026068</v>
      </c>
      <c r="T257" s="7">
        <v>98.43</v>
      </c>
      <c r="U257" s="8">
        <f t="shared" si="69"/>
        <v>-2.6216857934309372</v>
      </c>
      <c r="V257" s="7">
        <v>97.13</v>
      </c>
      <c r="W257" s="8">
        <f t="shared" si="70"/>
        <v>-4.6623478602277189</v>
      </c>
      <c r="X257" s="7">
        <v>114.79</v>
      </c>
      <c r="Y257" s="8">
        <f t="shared" si="71"/>
        <v>2.0355555555555611</v>
      </c>
      <c r="Z257" s="7">
        <v>100.59</v>
      </c>
      <c r="AA257" s="8">
        <f t="shared" si="72"/>
        <v>-0.12907069102461821</v>
      </c>
      <c r="AB257" s="7">
        <v>72.23</v>
      </c>
      <c r="AC257" s="8">
        <f t="shared" si="73"/>
        <v>-15.023529411764702</v>
      </c>
      <c r="AD257" s="7">
        <v>111.17</v>
      </c>
      <c r="AE257" s="8">
        <f t="shared" si="74"/>
        <v>1.4973066739706022</v>
      </c>
      <c r="AF257" s="7">
        <v>112.17</v>
      </c>
      <c r="AG257" s="8">
        <f t="shared" si="75"/>
        <v>-2.6737967914439519E-2</v>
      </c>
      <c r="AH257" s="7">
        <v>77.209999999999994</v>
      </c>
      <c r="AI257" s="8">
        <f t="shared" si="76"/>
        <v>-2.2286944409269411</v>
      </c>
      <c r="AJ257" s="7">
        <v>105.01</v>
      </c>
      <c r="AK257" s="8">
        <f t="shared" si="77"/>
        <v>0.8547829427583562</v>
      </c>
      <c r="AL257" s="7">
        <v>88.97</v>
      </c>
      <c r="AM257" s="8">
        <f t="shared" si="78"/>
        <v>-1.1444444444444457</v>
      </c>
      <c r="AN257" s="7">
        <v>274.89</v>
      </c>
      <c r="AO257" s="8">
        <f t="shared" si="79"/>
        <v>6.5341239390768582</v>
      </c>
    </row>
    <row r="258" spans="1:41" x14ac:dyDescent="0.2">
      <c r="A258" s="11">
        <v>42035</v>
      </c>
      <c r="B258" s="7">
        <v>104.77</v>
      </c>
      <c r="C258" s="8">
        <f t="shared" si="60"/>
        <v>1.8271940907765529</v>
      </c>
      <c r="D258" s="7">
        <v>81.099999999999994</v>
      </c>
      <c r="E258" s="8">
        <f t="shared" si="61"/>
        <v>1.6927899686520305</v>
      </c>
      <c r="F258" s="7">
        <v>87.1</v>
      </c>
      <c r="G258" s="8">
        <f t="shared" si="62"/>
        <v>3.3827893175074122</v>
      </c>
      <c r="H258" s="7">
        <v>97.83</v>
      </c>
      <c r="I258" s="8">
        <f t="shared" si="63"/>
        <v>-1.7672457074003465</v>
      </c>
      <c r="J258" s="7">
        <v>90.66</v>
      </c>
      <c r="K258" s="8">
        <f t="shared" si="64"/>
        <v>0.2876106194690165</v>
      </c>
      <c r="L258" s="7">
        <v>84.44</v>
      </c>
      <c r="M258" s="8">
        <f t="shared" si="65"/>
        <v>-0.31873450596151109</v>
      </c>
      <c r="N258" s="7">
        <v>96.59</v>
      </c>
      <c r="O258" s="8">
        <f t="shared" si="66"/>
        <v>3.2385634886703727</v>
      </c>
      <c r="P258" s="7">
        <v>91.52</v>
      </c>
      <c r="Q258" s="8">
        <f t="shared" si="67"/>
        <v>0.20803678966385386</v>
      </c>
      <c r="R258" s="7">
        <v>113.29</v>
      </c>
      <c r="S258" s="8">
        <f t="shared" si="68"/>
        <v>3.6220616482209893</v>
      </c>
      <c r="T258" s="7">
        <v>95.94</v>
      </c>
      <c r="U258" s="8">
        <f t="shared" si="69"/>
        <v>-2.529716549832377</v>
      </c>
      <c r="V258" s="7">
        <v>97.02</v>
      </c>
      <c r="W258" s="8">
        <f t="shared" si="70"/>
        <v>-0.11325028312570723</v>
      </c>
      <c r="X258" s="7">
        <v>116.96</v>
      </c>
      <c r="Y258" s="8">
        <f t="shared" si="71"/>
        <v>1.8904085721752655</v>
      </c>
      <c r="Z258" s="7">
        <v>100.02</v>
      </c>
      <c r="AA258" s="8">
        <f t="shared" si="72"/>
        <v>-0.56665672532061573</v>
      </c>
      <c r="AB258" s="7">
        <v>68.3</v>
      </c>
      <c r="AC258" s="8">
        <f t="shared" si="73"/>
        <v>-5.4409525128063221</v>
      </c>
      <c r="AD258" s="7">
        <v>113.27</v>
      </c>
      <c r="AE258" s="8">
        <f t="shared" si="74"/>
        <v>1.8889988306197665</v>
      </c>
      <c r="AF258" s="7">
        <v>111.72</v>
      </c>
      <c r="AG258" s="8">
        <f t="shared" si="75"/>
        <v>-0.40117678523669681</v>
      </c>
      <c r="AH258" s="7">
        <v>78.56</v>
      </c>
      <c r="AI258" s="8">
        <f t="shared" si="76"/>
        <v>1.7484781764020316</v>
      </c>
      <c r="AJ258" s="7">
        <v>106.42</v>
      </c>
      <c r="AK258" s="8">
        <f t="shared" si="77"/>
        <v>1.3427292638796271</v>
      </c>
      <c r="AL258" s="7">
        <v>92.33</v>
      </c>
      <c r="AM258" s="8">
        <f t="shared" si="78"/>
        <v>3.7765538945712032</v>
      </c>
      <c r="AN258" s="7">
        <v>298.38</v>
      </c>
      <c r="AO258" s="8">
        <f t="shared" si="79"/>
        <v>8.5452362763287173</v>
      </c>
    </row>
    <row r="259" spans="1:41" x14ac:dyDescent="0.2">
      <c r="A259" s="11">
        <v>42063</v>
      </c>
      <c r="B259" s="7">
        <v>101.16</v>
      </c>
      <c r="C259" s="8">
        <f t="shared" si="60"/>
        <v>-3.4456428366898919</v>
      </c>
      <c r="D259" s="7">
        <v>82.66</v>
      </c>
      <c r="E259" s="8">
        <f t="shared" si="61"/>
        <v>1.9235511713933444</v>
      </c>
      <c r="F259" s="7">
        <v>82.76</v>
      </c>
      <c r="G259" s="8">
        <f t="shared" si="62"/>
        <v>-4.9827784156142245</v>
      </c>
      <c r="H259" s="7">
        <v>97.24</v>
      </c>
      <c r="I259" s="8">
        <f t="shared" si="63"/>
        <v>-0.60308698763160939</v>
      </c>
      <c r="J259" s="7">
        <v>91.06</v>
      </c>
      <c r="K259" s="8">
        <f t="shared" si="64"/>
        <v>0.44120891242003712</v>
      </c>
      <c r="L259" s="7">
        <v>85.01</v>
      </c>
      <c r="M259" s="8">
        <f t="shared" si="65"/>
        <v>0.67503552818570278</v>
      </c>
      <c r="N259" s="7">
        <v>97.29</v>
      </c>
      <c r="O259" s="8">
        <f t="shared" si="66"/>
        <v>0.72471270317838576</v>
      </c>
      <c r="P259" s="7">
        <v>90</v>
      </c>
      <c r="Q259" s="8">
        <f t="shared" si="67"/>
        <v>-1.6608391608391566</v>
      </c>
      <c r="R259" s="7">
        <v>112.27</v>
      </c>
      <c r="S259" s="8">
        <f t="shared" si="68"/>
        <v>-0.90034424927178924</v>
      </c>
      <c r="T259" s="7">
        <v>95.39</v>
      </c>
      <c r="U259" s="8">
        <f t="shared" si="69"/>
        <v>-0.57327496351886309</v>
      </c>
      <c r="V259" s="7">
        <v>95.82</v>
      </c>
      <c r="W259" s="8">
        <f t="shared" si="70"/>
        <v>-1.2368583797155255</v>
      </c>
      <c r="X259" s="7">
        <v>118.47</v>
      </c>
      <c r="Y259" s="8">
        <f t="shared" si="71"/>
        <v>1.2910396716826309</v>
      </c>
      <c r="Z259" s="7">
        <v>100.16</v>
      </c>
      <c r="AA259" s="8">
        <f t="shared" si="72"/>
        <v>0.13997200559888079</v>
      </c>
      <c r="AB259" s="7">
        <v>70.599999999999994</v>
      </c>
      <c r="AC259" s="8">
        <f t="shared" si="73"/>
        <v>3.3674963396778876</v>
      </c>
      <c r="AD259" s="7">
        <v>113.89</v>
      </c>
      <c r="AE259" s="8">
        <f t="shared" si="74"/>
        <v>0.54736470380507163</v>
      </c>
      <c r="AF259" s="7">
        <v>110.68</v>
      </c>
      <c r="AG259" s="8">
        <f t="shared" si="75"/>
        <v>-0.93089867525957048</v>
      </c>
      <c r="AH259" s="7">
        <v>79.42</v>
      </c>
      <c r="AI259" s="8">
        <f t="shared" si="76"/>
        <v>1.0947046843177182</v>
      </c>
      <c r="AJ259" s="7">
        <v>107.52</v>
      </c>
      <c r="AK259" s="8">
        <f t="shared" si="77"/>
        <v>1.0336402931779687</v>
      </c>
      <c r="AL259" s="7">
        <v>88.83</v>
      </c>
      <c r="AM259" s="8">
        <f t="shared" si="78"/>
        <v>-3.7907505686125851</v>
      </c>
      <c r="AN259" s="7">
        <v>312.76</v>
      </c>
      <c r="AO259" s="8">
        <f t="shared" si="79"/>
        <v>4.8193578658086986</v>
      </c>
    </row>
    <row r="260" spans="1:41" x14ac:dyDescent="0.2">
      <c r="A260" s="11">
        <v>42094</v>
      </c>
      <c r="B260" s="7">
        <v>101.64</v>
      </c>
      <c r="C260" s="8">
        <f t="shared" si="60"/>
        <v>0.4744958481613325</v>
      </c>
      <c r="D260" s="7">
        <v>86.16</v>
      </c>
      <c r="E260" s="8">
        <f t="shared" si="61"/>
        <v>4.2342124364868141</v>
      </c>
      <c r="F260" s="7">
        <v>76.06</v>
      </c>
      <c r="G260" s="8">
        <f t="shared" si="62"/>
        <v>-8.0956984050265852</v>
      </c>
      <c r="H260" s="7">
        <v>95.37</v>
      </c>
      <c r="I260" s="8">
        <f t="shared" si="63"/>
        <v>-1.9230769230769131</v>
      </c>
      <c r="J260" s="7">
        <v>92.26</v>
      </c>
      <c r="K260" s="8">
        <f t="shared" si="64"/>
        <v>1.317812431363939</v>
      </c>
      <c r="L260" s="7">
        <v>80.97</v>
      </c>
      <c r="M260" s="8">
        <f t="shared" si="65"/>
        <v>-4.7523820726973369</v>
      </c>
      <c r="N260" s="7">
        <v>98.08</v>
      </c>
      <c r="O260" s="8">
        <f t="shared" si="66"/>
        <v>0.81200534484529951</v>
      </c>
      <c r="P260" s="7">
        <v>89.11</v>
      </c>
      <c r="Q260" s="8">
        <f t="shared" si="67"/>
        <v>-0.98888888888888948</v>
      </c>
      <c r="R260" s="7">
        <v>112.19</v>
      </c>
      <c r="S260" s="8">
        <f t="shared" si="68"/>
        <v>-7.1256791662953858E-2</v>
      </c>
      <c r="T260" s="7">
        <v>94.92</v>
      </c>
      <c r="U260" s="8">
        <f t="shared" si="69"/>
        <v>-0.49271412097704043</v>
      </c>
      <c r="V260" s="7">
        <v>94.71</v>
      </c>
      <c r="W260" s="8">
        <f t="shared" si="70"/>
        <v>-1.1584220413274886</v>
      </c>
      <c r="X260" s="7">
        <v>118.71</v>
      </c>
      <c r="Y260" s="8">
        <f t="shared" si="71"/>
        <v>0.20258293238794201</v>
      </c>
      <c r="Z260" s="7">
        <v>98.68</v>
      </c>
      <c r="AA260" s="8">
        <f t="shared" si="72"/>
        <v>-1.4776357827475937</v>
      </c>
      <c r="AB260" s="7">
        <v>78.150000000000006</v>
      </c>
      <c r="AC260" s="8">
        <f t="shared" si="73"/>
        <v>10.694050991501433</v>
      </c>
      <c r="AD260" s="7">
        <v>115.48</v>
      </c>
      <c r="AE260" s="8">
        <f t="shared" si="74"/>
        <v>1.3960839406444845</v>
      </c>
      <c r="AF260" s="7">
        <v>110.46</v>
      </c>
      <c r="AG260" s="8">
        <f t="shared" si="75"/>
        <v>-0.19877123238165256</v>
      </c>
      <c r="AH260" s="7">
        <v>78.650000000000006</v>
      </c>
      <c r="AI260" s="8">
        <f t="shared" si="76"/>
        <v>-0.96952908587257114</v>
      </c>
      <c r="AJ260" s="7">
        <v>108.7</v>
      </c>
      <c r="AK260" s="8">
        <f t="shared" si="77"/>
        <v>1.0974702380952444</v>
      </c>
      <c r="AL260" s="7">
        <v>87.1</v>
      </c>
      <c r="AM260" s="8">
        <f t="shared" si="78"/>
        <v>-1.9475402454125903</v>
      </c>
      <c r="AN260" s="7">
        <v>334.01</v>
      </c>
      <c r="AO260" s="8">
        <f t="shared" si="79"/>
        <v>6.7943471032101304</v>
      </c>
    </row>
    <row r="261" spans="1:41" x14ac:dyDescent="0.2">
      <c r="A261" s="11">
        <v>42124</v>
      </c>
      <c r="B261" s="7">
        <v>99.39</v>
      </c>
      <c r="C261" s="8">
        <f t="shared" si="60"/>
        <v>-2.2136953955135774</v>
      </c>
      <c r="D261" s="7">
        <v>84.92</v>
      </c>
      <c r="E261" s="8">
        <f t="shared" si="61"/>
        <v>-1.4391829155060294</v>
      </c>
      <c r="F261" s="7">
        <v>78.33</v>
      </c>
      <c r="G261" s="8">
        <f t="shared" si="62"/>
        <v>2.9844859321588166</v>
      </c>
      <c r="H261" s="7">
        <v>95.58</v>
      </c>
      <c r="I261" s="8">
        <f t="shared" si="63"/>
        <v>0.22019502988360465</v>
      </c>
      <c r="J261" s="7">
        <v>94.28</v>
      </c>
      <c r="K261" s="8">
        <f t="shared" si="64"/>
        <v>2.1894645566876174</v>
      </c>
      <c r="L261" s="7">
        <v>83.57</v>
      </c>
      <c r="M261" s="8">
        <f t="shared" si="65"/>
        <v>3.2110658268494436</v>
      </c>
      <c r="N261" s="7">
        <v>97.54</v>
      </c>
      <c r="O261" s="8">
        <f t="shared" si="66"/>
        <v>-0.55057096247960047</v>
      </c>
      <c r="P261" s="7">
        <v>89.43</v>
      </c>
      <c r="Q261" s="8">
        <f t="shared" si="67"/>
        <v>0.35910672202896127</v>
      </c>
      <c r="R261" s="7">
        <v>113.9</v>
      </c>
      <c r="S261" s="8">
        <f t="shared" si="68"/>
        <v>1.5242000178269079</v>
      </c>
      <c r="T261" s="7">
        <v>96.27</v>
      </c>
      <c r="U261" s="8">
        <f t="shared" si="69"/>
        <v>1.4222503160556197</v>
      </c>
      <c r="V261" s="7">
        <v>94</v>
      </c>
      <c r="W261" s="8">
        <f t="shared" si="70"/>
        <v>-0.74965684721781622</v>
      </c>
      <c r="X261" s="7">
        <v>118.21</v>
      </c>
      <c r="Y261" s="8">
        <f t="shared" si="71"/>
        <v>-0.42119450762362065</v>
      </c>
      <c r="Z261" s="7">
        <v>98.4</v>
      </c>
      <c r="AA261" s="8">
        <f t="shared" si="72"/>
        <v>-0.28374543980543282</v>
      </c>
      <c r="AB261" s="7">
        <v>88.98</v>
      </c>
      <c r="AC261" s="8">
        <f t="shared" si="73"/>
        <v>13.857965451055659</v>
      </c>
      <c r="AD261" s="7">
        <v>115.14</v>
      </c>
      <c r="AE261" s="8">
        <f t="shared" si="74"/>
        <v>-0.2944232767578831</v>
      </c>
      <c r="AF261" s="7">
        <v>111.12</v>
      </c>
      <c r="AG261" s="8">
        <f t="shared" si="75"/>
        <v>0.59750135795764148</v>
      </c>
      <c r="AH261" s="7">
        <v>79.400000000000006</v>
      </c>
      <c r="AI261" s="8">
        <f t="shared" si="76"/>
        <v>0.95359186268277174</v>
      </c>
      <c r="AJ261" s="7">
        <v>108.15</v>
      </c>
      <c r="AK261" s="8">
        <f t="shared" si="77"/>
        <v>-0.50597976080956497</v>
      </c>
      <c r="AL261" s="7">
        <v>85.57</v>
      </c>
      <c r="AM261" s="8">
        <f t="shared" si="78"/>
        <v>-1.7566016073478776</v>
      </c>
      <c r="AN261" s="7">
        <v>351.4</v>
      </c>
      <c r="AO261" s="8">
        <f t="shared" si="79"/>
        <v>5.2064309451812774</v>
      </c>
    </row>
    <row r="262" spans="1:41" x14ac:dyDescent="0.2">
      <c r="A262" s="11">
        <v>42155</v>
      </c>
      <c r="B262" s="7">
        <v>97.41</v>
      </c>
      <c r="C262" s="8">
        <f t="shared" si="60"/>
        <v>-1.9921521279806862</v>
      </c>
      <c r="D262" s="7">
        <v>84.14</v>
      </c>
      <c r="E262" s="8">
        <f t="shared" si="61"/>
        <v>-0.91851154027319959</v>
      </c>
      <c r="F262" s="7">
        <v>77.83</v>
      </c>
      <c r="G262" s="8">
        <f t="shared" si="62"/>
        <v>-0.63832503510787697</v>
      </c>
      <c r="H262" s="7">
        <v>95.9</v>
      </c>
      <c r="I262" s="8">
        <f t="shared" si="63"/>
        <v>0.33479807491107699</v>
      </c>
      <c r="J262" s="7">
        <v>94.68</v>
      </c>
      <c r="K262" s="8">
        <f t="shared" si="64"/>
        <v>0.4242681374628825</v>
      </c>
      <c r="L262" s="7">
        <v>85.34</v>
      </c>
      <c r="M262" s="8">
        <f t="shared" si="65"/>
        <v>2.1179849228192058</v>
      </c>
      <c r="N262" s="7">
        <v>95.46</v>
      </c>
      <c r="O262" s="8">
        <f t="shared" si="66"/>
        <v>-2.1324584785729059</v>
      </c>
      <c r="P262" s="7">
        <v>88.09</v>
      </c>
      <c r="Q262" s="8">
        <f t="shared" si="67"/>
        <v>-1.4983786201498417</v>
      </c>
      <c r="R262" s="7">
        <v>113.29</v>
      </c>
      <c r="S262" s="8">
        <f t="shared" si="68"/>
        <v>-0.5355575065847229</v>
      </c>
      <c r="T262" s="7">
        <v>96.87</v>
      </c>
      <c r="U262" s="8">
        <f t="shared" si="69"/>
        <v>0.6232471174820905</v>
      </c>
      <c r="V262" s="7">
        <v>92.29</v>
      </c>
      <c r="W262" s="8">
        <f t="shared" si="70"/>
        <v>-1.8191489361702062</v>
      </c>
      <c r="X262" s="7">
        <v>117.02</v>
      </c>
      <c r="Y262" s="8">
        <f t="shared" si="71"/>
        <v>-1.0066830217409677</v>
      </c>
      <c r="Z262" s="7">
        <v>98.78</v>
      </c>
      <c r="AA262" s="8">
        <f t="shared" si="72"/>
        <v>0.38617886178861327</v>
      </c>
      <c r="AB262" s="7">
        <v>91.42</v>
      </c>
      <c r="AC262" s="8">
        <f t="shared" si="73"/>
        <v>2.7421892560125847</v>
      </c>
      <c r="AD262" s="7">
        <v>114.16</v>
      </c>
      <c r="AE262" s="8">
        <f t="shared" si="74"/>
        <v>-0.85113774535348607</v>
      </c>
      <c r="AF262" s="7">
        <v>112.1</v>
      </c>
      <c r="AG262" s="8">
        <f t="shared" si="75"/>
        <v>0.88192944564433917</v>
      </c>
      <c r="AH262" s="7">
        <v>78.709999999999994</v>
      </c>
      <c r="AI262" s="8">
        <f t="shared" si="76"/>
        <v>-0.8690176322418286</v>
      </c>
      <c r="AJ262" s="7">
        <v>104.31</v>
      </c>
      <c r="AK262" s="8">
        <f t="shared" si="77"/>
        <v>-3.5506241331484079</v>
      </c>
      <c r="AL262" s="7">
        <v>84.52</v>
      </c>
      <c r="AM262" s="8">
        <f t="shared" si="78"/>
        <v>-1.2270655603599361</v>
      </c>
      <c r="AN262" s="7">
        <v>378.24</v>
      </c>
      <c r="AO262" s="8">
        <f t="shared" si="79"/>
        <v>7.6380193511667711</v>
      </c>
    </row>
    <row r="263" spans="1:41" x14ac:dyDescent="0.2">
      <c r="A263" s="11">
        <v>42185</v>
      </c>
      <c r="B263" s="7">
        <v>97.73</v>
      </c>
      <c r="C263" s="8">
        <f t="shared" si="60"/>
        <v>0.32850836669747191</v>
      </c>
      <c r="D263" s="7">
        <v>84.49</v>
      </c>
      <c r="E263" s="8">
        <f t="shared" si="61"/>
        <v>0.41597337770382015</v>
      </c>
      <c r="F263" s="7">
        <v>77.16</v>
      </c>
      <c r="G263" s="8">
        <f t="shared" si="62"/>
        <v>-0.86085057175896407</v>
      </c>
      <c r="H263" s="7">
        <v>96.03</v>
      </c>
      <c r="I263" s="8">
        <f t="shared" si="63"/>
        <v>0.13555787278414541</v>
      </c>
      <c r="J263" s="7">
        <v>91.92</v>
      </c>
      <c r="K263" s="8">
        <f t="shared" si="64"/>
        <v>-2.9150823827629964</v>
      </c>
      <c r="L263" s="7">
        <v>81.28</v>
      </c>
      <c r="M263" s="8">
        <f t="shared" si="65"/>
        <v>-4.7574408249355544</v>
      </c>
      <c r="N263" s="7">
        <v>96.82</v>
      </c>
      <c r="O263" s="8">
        <f t="shared" si="66"/>
        <v>1.4246804944479359</v>
      </c>
      <c r="P263" s="7">
        <v>88.14</v>
      </c>
      <c r="Q263" s="8">
        <f t="shared" si="67"/>
        <v>5.6760131683502281E-2</v>
      </c>
      <c r="R263" s="7">
        <v>111.72</v>
      </c>
      <c r="S263" s="8">
        <f t="shared" si="68"/>
        <v>-1.3858239915261783</v>
      </c>
      <c r="T263" s="7">
        <v>94.46</v>
      </c>
      <c r="U263" s="8">
        <f t="shared" si="69"/>
        <v>-2.4878703416950665</v>
      </c>
      <c r="V263" s="7">
        <v>91.48</v>
      </c>
      <c r="W263" s="8">
        <f t="shared" si="70"/>
        <v>-0.87766821974211962</v>
      </c>
      <c r="X263" s="7">
        <v>116.9</v>
      </c>
      <c r="Y263" s="8">
        <f t="shared" si="71"/>
        <v>-0.10254657323533613</v>
      </c>
      <c r="Z263" s="7">
        <v>96.07</v>
      </c>
      <c r="AA263" s="8">
        <f t="shared" si="72"/>
        <v>-2.7434703381251344</v>
      </c>
      <c r="AB263" s="7">
        <v>84.99</v>
      </c>
      <c r="AC263" s="8">
        <f t="shared" si="73"/>
        <v>-7.0334718879895064</v>
      </c>
      <c r="AD263" s="7">
        <v>114.98</v>
      </c>
      <c r="AE263" s="8">
        <f t="shared" si="74"/>
        <v>0.71829011913105067</v>
      </c>
      <c r="AF263" s="7">
        <v>111.73</v>
      </c>
      <c r="AG263" s="8">
        <f t="shared" si="75"/>
        <v>-0.33006244424620013</v>
      </c>
      <c r="AH263" s="7">
        <v>77.099999999999994</v>
      </c>
      <c r="AI263" s="8">
        <f t="shared" si="76"/>
        <v>-2.045483420149917</v>
      </c>
      <c r="AJ263" s="7">
        <v>104.81</v>
      </c>
      <c r="AK263" s="8">
        <f t="shared" si="77"/>
        <v>0.4793404275716614</v>
      </c>
      <c r="AL263" s="7">
        <v>82.59</v>
      </c>
      <c r="AM263" s="8">
        <f t="shared" si="78"/>
        <v>-2.2834831992427742</v>
      </c>
      <c r="AN263" s="7">
        <v>414.68</v>
      </c>
      <c r="AO263" s="8">
        <f t="shared" si="79"/>
        <v>9.6340947546531286</v>
      </c>
    </row>
    <row r="264" spans="1:41" x14ac:dyDescent="0.2">
      <c r="A264" s="11">
        <v>42216</v>
      </c>
      <c r="B264" s="7">
        <v>97.63</v>
      </c>
      <c r="C264" s="8">
        <f t="shared" ref="C264:C278" si="80">(B264-B263)/B263*100</f>
        <v>-0.10232272587742609</v>
      </c>
      <c r="D264" s="7">
        <v>86.1</v>
      </c>
      <c r="E264" s="8">
        <f t="shared" ref="E264:E278" si="81">(D264-D263)/D263*100</f>
        <v>1.9055509527754759</v>
      </c>
      <c r="F264" s="7">
        <v>75.86</v>
      </c>
      <c r="G264" s="8">
        <f t="shared" ref="G264:G278" si="82">(F264-F263)/F263*100</f>
        <v>-1.6848107827890062</v>
      </c>
      <c r="H264" s="7">
        <v>95.73</v>
      </c>
      <c r="I264" s="8">
        <f t="shared" ref="I264:I278" si="83">(H264-H263)/H263*100</f>
        <v>-0.3124023742580414</v>
      </c>
      <c r="J264" s="7">
        <v>90.45</v>
      </c>
      <c r="K264" s="8">
        <f t="shared" ref="K264:K278" si="84">(J264-J263)/J263*100</f>
        <v>-1.5992167101827663</v>
      </c>
      <c r="L264" s="7">
        <v>76.760000000000005</v>
      </c>
      <c r="M264" s="8">
        <f t="shared" ref="M264:M278" si="85">(L264-L263)/L263*100</f>
        <v>-5.5610236220472391</v>
      </c>
      <c r="N264" s="7">
        <v>98.53</v>
      </c>
      <c r="O264" s="8">
        <f t="shared" ref="O264:O278" si="86">(N264-N263)/N263*100</f>
        <v>1.766164015699244</v>
      </c>
      <c r="P264" s="7">
        <v>89.24</v>
      </c>
      <c r="Q264" s="8">
        <f t="shared" ref="Q264:Q278" si="87">(P264-P263)/P263*100</f>
        <v>1.2480145223507992</v>
      </c>
      <c r="R264" s="7">
        <v>109.62</v>
      </c>
      <c r="S264" s="8">
        <f t="shared" ref="S264:S278" si="88">(R264-R263)/R263*100</f>
        <v>-1.8796992481202959</v>
      </c>
      <c r="T264" s="7">
        <v>94.46</v>
      </c>
      <c r="U264" s="8">
        <f t="shared" ref="U264:U278" si="89">(T264-T263)/T263*100</f>
        <v>0</v>
      </c>
      <c r="V264" s="7">
        <v>89.42</v>
      </c>
      <c r="W264" s="8">
        <f t="shared" ref="W264:W278" si="90">(V264-V263)/V263*100</f>
        <v>-2.251858329689552</v>
      </c>
      <c r="X264" s="7">
        <v>117.37</v>
      </c>
      <c r="Y264" s="8">
        <f t="shared" ref="Y264:Y278" si="91">(X264-X263)/X263*100</f>
        <v>0.40205303678357474</v>
      </c>
      <c r="Z264" s="7">
        <v>96.43</v>
      </c>
      <c r="AA264" s="8">
        <f t="shared" ref="AA264:AA278" si="92">(Z264-Z263)/Z263*100</f>
        <v>0.37472676173624819</v>
      </c>
      <c r="AB264" s="7">
        <v>82.73</v>
      </c>
      <c r="AC264" s="8">
        <f t="shared" ref="AC264:AC278" si="93">(AB264-AB263)/AB263*100</f>
        <v>-2.6591363689845759</v>
      </c>
      <c r="AD264" s="7">
        <v>116.44</v>
      </c>
      <c r="AE264" s="8">
        <f t="shared" ref="AE264:AE278" si="94">(AD264-AD263)/AD263*100</f>
        <v>1.2697860497477766</v>
      </c>
      <c r="AF264" s="7">
        <v>110.89</v>
      </c>
      <c r="AG264" s="8">
        <f t="shared" ref="AG264:AG278" si="95">(AF264-AF263)/AF263*100</f>
        <v>-0.75181240490468393</v>
      </c>
      <c r="AH264" s="7">
        <v>77.819999999999993</v>
      </c>
      <c r="AI264" s="8">
        <f t="shared" ref="AI264:AI278" si="96">(AH264-AH263)/AH263*100</f>
        <v>0.93385214007781958</v>
      </c>
      <c r="AJ264" s="7">
        <v>103.71</v>
      </c>
      <c r="AK264" s="8">
        <f t="shared" ref="AK264:AK278" si="97">(AJ264-AJ263)/AJ263*100</f>
        <v>-1.0495181757465972</v>
      </c>
      <c r="AL264" s="7">
        <v>84.04</v>
      </c>
      <c r="AM264" s="8">
        <f t="shared" ref="AM264:AM278" si="98">(AL264-AL263)/AL263*100</f>
        <v>1.755660491584941</v>
      </c>
      <c r="AN264" s="7">
        <v>461.27</v>
      </c>
      <c r="AO264" s="8">
        <f t="shared" ref="AO264:AO278" si="99">(AN264-AN263)/AN263*100</f>
        <v>11.235169287161179</v>
      </c>
    </row>
    <row r="265" spans="1:41" x14ac:dyDescent="0.2">
      <c r="A265" s="11">
        <v>42247</v>
      </c>
      <c r="B265" s="7">
        <v>95.15</v>
      </c>
      <c r="C265" s="8">
        <f t="shared" si="80"/>
        <v>-2.5402028065143809</v>
      </c>
      <c r="D265" s="7">
        <v>89.11</v>
      </c>
      <c r="E265" s="8">
        <f t="shared" si="81"/>
        <v>3.4959349593495994</v>
      </c>
      <c r="F265" s="7">
        <v>70.28</v>
      </c>
      <c r="G265" s="8">
        <f t="shared" si="82"/>
        <v>-7.3556551542314779</v>
      </c>
      <c r="H265" s="7">
        <v>97.27</v>
      </c>
      <c r="I265" s="8">
        <f t="shared" si="83"/>
        <v>1.6086911104146995</v>
      </c>
      <c r="J265" s="7">
        <v>87.13</v>
      </c>
      <c r="K265" s="8">
        <f t="shared" si="84"/>
        <v>-3.6705362078496484</v>
      </c>
      <c r="L265" s="7">
        <v>70.7</v>
      </c>
      <c r="M265" s="8">
        <f t="shared" si="85"/>
        <v>-7.8947368421052655</v>
      </c>
      <c r="N265" s="7">
        <v>98.16</v>
      </c>
      <c r="O265" s="8">
        <f t="shared" si="86"/>
        <v>-0.3755201461483858</v>
      </c>
      <c r="P265" s="7">
        <v>88.26</v>
      </c>
      <c r="Q265" s="8">
        <f t="shared" si="87"/>
        <v>-1.0981622590766358</v>
      </c>
      <c r="R265" s="7">
        <v>107.72</v>
      </c>
      <c r="S265" s="8">
        <f t="shared" si="88"/>
        <v>-1.7332603539500142</v>
      </c>
      <c r="T265" s="7">
        <v>89.49</v>
      </c>
      <c r="U265" s="8">
        <f t="shared" si="89"/>
        <v>-5.2614863434257879</v>
      </c>
      <c r="V265" s="7">
        <v>87.01</v>
      </c>
      <c r="W265" s="8">
        <f t="shared" si="90"/>
        <v>-2.6951464996645007</v>
      </c>
      <c r="X265" s="7">
        <v>116.6</v>
      </c>
      <c r="Y265" s="8">
        <f t="shared" si="91"/>
        <v>-0.65604498594190186</v>
      </c>
      <c r="Z265" s="7">
        <v>97.51</v>
      </c>
      <c r="AA265" s="8">
        <f t="shared" si="92"/>
        <v>1.119983407653218</v>
      </c>
      <c r="AB265" s="7">
        <v>72.77</v>
      </c>
      <c r="AC265" s="8">
        <f t="shared" si="93"/>
        <v>-12.039163544058997</v>
      </c>
      <c r="AD265" s="7">
        <v>117.94</v>
      </c>
      <c r="AE265" s="8">
        <f t="shared" si="94"/>
        <v>1.2882171075231879</v>
      </c>
      <c r="AF265" s="7">
        <v>109.73</v>
      </c>
      <c r="AG265" s="8">
        <f t="shared" si="95"/>
        <v>-1.0460817025881473</v>
      </c>
      <c r="AH265" s="7">
        <v>75.540000000000006</v>
      </c>
      <c r="AI265" s="8">
        <f t="shared" si="96"/>
        <v>-2.929838087895126</v>
      </c>
      <c r="AJ265" s="7">
        <v>101.51</v>
      </c>
      <c r="AK265" s="8">
        <f t="shared" si="97"/>
        <v>-2.1212997782277396</v>
      </c>
      <c r="AL265" s="7">
        <v>80.2</v>
      </c>
      <c r="AM265" s="8">
        <f t="shared" si="98"/>
        <v>-4.5692527367920075</v>
      </c>
      <c r="AN265" s="7">
        <v>522.51</v>
      </c>
      <c r="AO265" s="8">
        <f t="shared" si="99"/>
        <v>13.276389099659639</v>
      </c>
    </row>
    <row r="266" spans="1:41" x14ac:dyDescent="0.2">
      <c r="A266" s="11">
        <v>42277</v>
      </c>
      <c r="B266" s="7">
        <v>94.92</v>
      </c>
      <c r="C266" s="8">
        <f t="shared" si="80"/>
        <v>-0.24172359432475457</v>
      </c>
      <c r="D266" s="7">
        <v>91.95</v>
      </c>
      <c r="E266" s="8">
        <f t="shared" si="81"/>
        <v>3.1870721580069614</v>
      </c>
      <c r="F266" s="7">
        <v>63.78</v>
      </c>
      <c r="G266" s="8">
        <f t="shared" si="82"/>
        <v>-9.2487194080819588</v>
      </c>
      <c r="H266" s="7">
        <v>97.87</v>
      </c>
      <c r="I266" s="8">
        <f t="shared" si="83"/>
        <v>0.61683972447826518</v>
      </c>
      <c r="J266" s="7">
        <v>87.8</v>
      </c>
      <c r="K266" s="8">
        <f t="shared" si="84"/>
        <v>0.76896591300355988</v>
      </c>
      <c r="L266" s="7">
        <v>70.319999999999993</v>
      </c>
      <c r="M266" s="8">
        <f t="shared" si="85"/>
        <v>-0.53748231966055116</v>
      </c>
      <c r="N266" s="7">
        <v>97.33</v>
      </c>
      <c r="O266" s="8">
        <f t="shared" si="86"/>
        <v>-0.84555827220863733</v>
      </c>
      <c r="P266" s="7">
        <v>84.78</v>
      </c>
      <c r="Q266" s="8">
        <f t="shared" si="87"/>
        <v>-3.9428959891230497</v>
      </c>
      <c r="R266" s="7">
        <v>107.16</v>
      </c>
      <c r="S266" s="8">
        <f t="shared" si="88"/>
        <v>-0.51986632008912204</v>
      </c>
      <c r="T266" s="7">
        <v>84.32</v>
      </c>
      <c r="U266" s="8">
        <f t="shared" si="89"/>
        <v>-5.7771818080232444</v>
      </c>
      <c r="V266" s="7">
        <v>86.11</v>
      </c>
      <c r="W266" s="8">
        <f t="shared" si="90"/>
        <v>-1.0343638662222798</v>
      </c>
      <c r="X266" s="7">
        <v>115.44</v>
      </c>
      <c r="Y266" s="8">
        <f t="shared" si="91"/>
        <v>-0.99485420240136935</v>
      </c>
      <c r="Z266" s="7">
        <v>98.35</v>
      </c>
      <c r="AA266" s="8">
        <f t="shared" si="92"/>
        <v>0.8614501076812523</v>
      </c>
      <c r="AB266" s="7">
        <v>71.95</v>
      </c>
      <c r="AC266" s="8">
        <f t="shared" si="93"/>
        <v>-1.1268379826851631</v>
      </c>
      <c r="AD266" s="7">
        <v>118.6</v>
      </c>
      <c r="AE266" s="8">
        <f t="shared" si="94"/>
        <v>0.55960657961675142</v>
      </c>
      <c r="AF266" s="7">
        <v>109.23</v>
      </c>
      <c r="AG266" s="8">
        <f t="shared" si="95"/>
        <v>-0.45566390230565934</v>
      </c>
      <c r="AH266" s="7">
        <v>71.569999999999993</v>
      </c>
      <c r="AI266" s="8">
        <f t="shared" si="96"/>
        <v>-5.2554937781308082</v>
      </c>
      <c r="AJ266" s="7">
        <v>100.12</v>
      </c>
      <c r="AK266" s="8">
        <f t="shared" si="97"/>
        <v>-1.3693232193872531</v>
      </c>
      <c r="AL266" s="7">
        <v>76.56</v>
      </c>
      <c r="AM266" s="8">
        <f t="shared" si="98"/>
        <v>-4.5386533665835413</v>
      </c>
      <c r="AN266" s="7">
        <v>583.64</v>
      </c>
      <c r="AO266" s="8">
        <f t="shared" si="99"/>
        <v>11.699297621098161</v>
      </c>
    </row>
    <row r="267" spans="1:41" x14ac:dyDescent="0.2">
      <c r="A267" s="11">
        <v>42308</v>
      </c>
      <c r="B267" s="7">
        <v>93.92</v>
      </c>
      <c r="C267" s="8">
        <f t="shared" si="80"/>
        <v>-1.053518752633797</v>
      </c>
      <c r="D267" s="7">
        <v>91.23</v>
      </c>
      <c r="E267" s="8">
        <f t="shared" si="81"/>
        <v>-0.78303425774877522</v>
      </c>
      <c r="F267" s="7">
        <v>64.040000000000006</v>
      </c>
      <c r="G267" s="8">
        <f t="shared" si="82"/>
        <v>0.40765130134839306</v>
      </c>
      <c r="H267" s="7">
        <v>97.37</v>
      </c>
      <c r="I267" s="8">
        <f t="shared" si="83"/>
        <v>-0.51088178195565548</v>
      </c>
      <c r="J267" s="7">
        <v>88.48</v>
      </c>
      <c r="K267" s="8">
        <f t="shared" si="84"/>
        <v>0.77448747152620367</v>
      </c>
      <c r="L267" s="7">
        <v>73.599999999999994</v>
      </c>
      <c r="M267" s="8">
        <f t="shared" si="85"/>
        <v>4.6643913538111512</v>
      </c>
      <c r="N267" s="7">
        <v>99</v>
      </c>
      <c r="O267" s="8">
        <f t="shared" si="86"/>
        <v>1.7158121853488151</v>
      </c>
      <c r="P267" s="7">
        <v>88</v>
      </c>
      <c r="Q267" s="8">
        <f t="shared" si="87"/>
        <v>3.7980655815050701</v>
      </c>
      <c r="R267" s="7">
        <v>110.09</v>
      </c>
      <c r="S267" s="8">
        <f t="shared" si="88"/>
        <v>2.7342291899962738</v>
      </c>
      <c r="T267" s="7">
        <v>84.96</v>
      </c>
      <c r="U267" s="8">
        <f t="shared" si="89"/>
        <v>0.7590132827324485</v>
      </c>
      <c r="V267" s="7">
        <v>87.56</v>
      </c>
      <c r="W267" s="8">
        <f t="shared" si="90"/>
        <v>1.6838926953896212</v>
      </c>
      <c r="X267" s="7">
        <v>115.72</v>
      </c>
      <c r="Y267" s="8">
        <f t="shared" si="91"/>
        <v>0.24255024255024354</v>
      </c>
      <c r="Z267" s="7">
        <v>98.18</v>
      </c>
      <c r="AA267" s="8">
        <f t="shared" si="92"/>
        <v>-0.1728520589730427</v>
      </c>
      <c r="AB267" s="7">
        <v>76.17</v>
      </c>
      <c r="AC267" s="8">
        <f t="shared" si="93"/>
        <v>5.8651841556636528</v>
      </c>
      <c r="AD267" s="7">
        <v>118.09</v>
      </c>
      <c r="AE267" s="8">
        <f t="shared" si="94"/>
        <v>-0.43001686340640044</v>
      </c>
      <c r="AF267" s="7">
        <v>108.92</v>
      </c>
      <c r="AG267" s="8">
        <f t="shared" si="95"/>
        <v>-0.28380481552687198</v>
      </c>
      <c r="AH267" s="7">
        <v>72.16</v>
      </c>
      <c r="AI267" s="8">
        <f t="shared" si="96"/>
        <v>0.82436775185133915</v>
      </c>
      <c r="AJ267" s="7">
        <v>100.42</v>
      </c>
      <c r="AK267" s="8">
        <f t="shared" si="97"/>
        <v>0.29964043148221847</v>
      </c>
      <c r="AL267" s="7">
        <v>79.58</v>
      </c>
      <c r="AM267" s="8">
        <f t="shared" si="98"/>
        <v>3.9446185997910082</v>
      </c>
      <c r="AN267" s="7">
        <v>635.82000000000005</v>
      </c>
      <c r="AO267" s="8">
        <f t="shared" si="99"/>
        <v>8.9404427386745375</v>
      </c>
    </row>
    <row r="268" spans="1:41" x14ac:dyDescent="0.2">
      <c r="A268" s="11">
        <v>42338</v>
      </c>
      <c r="B268" s="7">
        <v>94.31</v>
      </c>
      <c r="C268" s="8">
        <f t="shared" si="80"/>
        <v>0.41524701873935321</v>
      </c>
      <c r="D268" s="7">
        <v>91.52</v>
      </c>
      <c r="E268" s="8">
        <f t="shared" si="81"/>
        <v>0.31787789104460379</v>
      </c>
      <c r="F268" s="7">
        <v>67.349999999999994</v>
      </c>
      <c r="G268" s="8">
        <f t="shared" si="82"/>
        <v>5.1686445971267769</v>
      </c>
      <c r="H268" s="7">
        <v>95.95</v>
      </c>
      <c r="I268" s="8">
        <f t="shared" si="83"/>
        <v>-1.4583547293827686</v>
      </c>
      <c r="J268" s="7">
        <v>86.74</v>
      </c>
      <c r="K268" s="8">
        <f t="shared" si="84"/>
        <v>-1.9665461121157426</v>
      </c>
      <c r="L268" s="7">
        <v>72.89</v>
      </c>
      <c r="M268" s="8">
        <f t="shared" si="85"/>
        <v>-0.96467391304346994</v>
      </c>
      <c r="N268" s="7">
        <v>99.31</v>
      </c>
      <c r="O268" s="8">
        <f t="shared" si="86"/>
        <v>0.31313131313131543</v>
      </c>
      <c r="P268" s="7">
        <v>90.02</v>
      </c>
      <c r="Q268" s="8">
        <f t="shared" si="87"/>
        <v>2.295454545454541</v>
      </c>
      <c r="R268" s="7">
        <v>110.99</v>
      </c>
      <c r="S268" s="8">
        <f t="shared" si="88"/>
        <v>0.81751294395493812</v>
      </c>
      <c r="T268" s="7">
        <v>85.78</v>
      </c>
      <c r="U268" s="8">
        <f t="shared" si="89"/>
        <v>0.96516007532957548</v>
      </c>
      <c r="V268" s="7">
        <v>88.46</v>
      </c>
      <c r="W268" s="8">
        <f t="shared" si="90"/>
        <v>1.0278666057560433</v>
      </c>
      <c r="X268" s="7">
        <v>116.04</v>
      </c>
      <c r="Y268" s="8">
        <f t="shared" si="91"/>
        <v>0.27652955409610042</v>
      </c>
      <c r="Z268" s="7">
        <v>96.89</v>
      </c>
      <c r="AA268" s="8">
        <f t="shared" si="92"/>
        <v>-1.3139132206152029</v>
      </c>
      <c r="AB268" s="7">
        <v>76.39</v>
      </c>
      <c r="AC268" s="8">
        <f t="shared" si="93"/>
        <v>0.28882762242352483</v>
      </c>
      <c r="AD268" s="7">
        <v>120.06</v>
      </c>
      <c r="AE268" s="8">
        <f t="shared" si="94"/>
        <v>1.6682191548818688</v>
      </c>
      <c r="AF268" s="7">
        <v>109.38</v>
      </c>
      <c r="AG268" s="8">
        <f t="shared" si="95"/>
        <v>0.42232831435915696</v>
      </c>
      <c r="AH268" s="7">
        <v>70.33</v>
      </c>
      <c r="AI268" s="8">
        <f t="shared" si="96"/>
        <v>-2.536031042128601</v>
      </c>
      <c r="AJ268" s="7">
        <v>101.29</v>
      </c>
      <c r="AK268" s="8">
        <f t="shared" si="97"/>
        <v>0.86636128261302991</v>
      </c>
      <c r="AL268" s="7">
        <v>83.98</v>
      </c>
      <c r="AM268" s="8">
        <f t="shared" si="98"/>
        <v>5.5290273938175494</v>
      </c>
      <c r="AN268" s="7">
        <v>712.95</v>
      </c>
      <c r="AO268" s="8">
        <f t="shared" si="99"/>
        <v>12.130791733509483</v>
      </c>
    </row>
    <row r="269" spans="1:41" x14ac:dyDescent="0.2">
      <c r="A269" s="11">
        <v>42369</v>
      </c>
      <c r="B269" s="7">
        <v>95.17</v>
      </c>
      <c r="C269" s="8">
        <f t="shared" si="80"/>
        <v>0.91188633230834415</v>
      </c>
      <c r="D269" s="7">
        <v>82.26</v>
      </c>
      <c r="E269" s="8">
        <f t="shared" si="81"/>
        <v>-10.118006993006984</v>
      </c>
      <c r="F269" s="7">
        <v>67.260000000000005</v>
      </c>
      <c r="G269" s="8">
        <f t="shared" si="82"/>
        <v>-0.13363028953227796</v>
      </c>
      <c r="H269" s="7">
        <v>96.93</v>
      </c>
      <c r="I269" s="8">
        <f t="shared" si="83"/>
        <v>1.0213652944241833</v>
      </c>
      <c r="J269" s="7">
        <v>87.44</v>
      </c>
      <c r="K269" s="8">
        <f t="shared" si="84"/>
        <v>0.80700945353931619</v>
      </c>
      <c r="L269" s="7">
        <v>68.06</v>
      </c>
      <c r="M269" s="8">
        <f t="shared" si="85"/>
        <v>-6.6264233776924115</v>
      </c>
      <c r="N269" s="7">
        <v>98.52</v>
      </c>
      <c r="O269" s="8">
        <f t="shared" si="86"/>
        <v>-0.79548887322526063</v>
      </c>
      <c r="P269" s="7">
        <v>89.88</v>
      </c>
      <c r="Q269" s="8">
        <f t="shared" si="87"/>
        <v>-0.15552099533437078</v>
      </c>
      <c r="R269" s="7">
        <v>110.04</v>
      </c>
      <c r="S269" s="8">
        <f t="shared" si="88"/>
        <v>-0.85593296693394794</v>
      </c>
      <c r="T269" s="7">
        <v>86.53</v>
      </c>
      <c r="U269" s="8">
        <f t="shared" si="89"/>
        <v>0.87432968057822336</v>
      </c>
      <c r="V269" s="7">
        <v>87.03</v>
      </c>
      <c r="W269" s="8">
        <f t="shared" si="90"/>
        <v>-1.6165498530409141</v>
      </c>
      <c r="X269" s="7">
        <v>116.2</v>
      </c>
      <c r="Y269" s="8">
        <f t="shared" si="91"/>
        <v>0.1378834884522549</v>
      </c>
      <c r="Z269" s="7">
        <v>96.57</v>
      </c>
      <c r="AA269" s="8">
        <f t="shared" si="92"/>
        <v>-0.33027144184127089</v>
      </c>
      <c r="AB269" s="7">
        <v>71.290000000000006</v>
      </c>
      <c r="AC269" s="8">
        <f t="shared" si="93"/>
        <v>-6.6762665270323263</v>
      </c>
      <c r="AD269" s="7">
        <v>120.32</v>
      </c>
      <c r="AE269" s="8">
        <f t="shared" si="94"/>
        <v>0.21655838747292261</v>
      </c>
      <c r="AF269" s="7">
        <v>110.05</v>
      </c>
      <c r="AG269" s="8">
        <f t="shared" si="95"/>
        <v>0.61254342658621486</v>
      </c>
      <c r="AH269" s="7">
        <v>66.39</v>
      </c>
      <c r="AI269" s="8">
        <f t="shared" si="96"/>
        <v>-5.6021612398691847</v>
      </c>
      <c r="AJ269" s="7">
        <v>100.4</v>
      </c>
      <c r="AK269" s="8">
        <f t="shared" si="97"/>
        <v>-0.8786652186790409</v>
      </c>
      <c r="AL269" s="7">
        <v>82.66</v>
      </c>
      <c r="AM269" s="8">
        <f t="shared" si="98"/>
        <v>-1.5718028101929116</v>
      </c>
      <c r="AN269" s="7">
        <v>768.59</v>
      </c>
      <c r="AO269" s="8">
        <f t="shared" si="99"/>
        <v>7.8041938424854447</v>
      </c>
    </row>
    <row r="270" spans="1:41" x14ac:dyDescent="0.2">
      <c r="A270" s="11">
        <v>42400</v>
      </c>
      <c r="B270" s="7">
        <v>97.26</v>
      </c>
      <c r="C270" s="8">
        <f t="shared" si="80"/>
        <v>2.1960701901859863</v>
      </c>
      <c r="D270" s="7">
        <v>71.95</v>
      </c>
      <c r="E270" s="8">
        <f t="shared" si="81"/>
        <v>-12.533430585947</v>
      </c>
      <c r="F270" s="7">
        <v>67.099999999999994</v>
      </c>
      <c r="G270" s="8">
        <f t="shared" si="82"/>
        <v>-0.2378828426999863</v>
      </c>
      <c r="H270" s="7">
        <v>98.49</v>
      </c>
      <c r="I270" s="8">
        <f t="shared" si="83"/>
        <v>1.6094088517486722</v>
      </c>
      <c r="J270" s="7">
        <v>87.26</v>
      </c>
      <c r="K270" s="8">
        <f t="shared" si="84"/>
        <v>-0.20585544373283696</v>
      </c>
      <c r="L270" s="7">
        <v>69.23</v>
      </c>
      <c r="M270" s="8">
        <f t="shared" si="85"/>
        <v>1.7190714075815481</v>
      </c>
      <c r="N270" s="7">
        <v>98.85</v>
      </c>
      <c r="O270" s="8">
        <f t="shared" si="86"/>
        <v>0.33495736906211765</v>
      </c>
      <c r="P270" s="7">
        <v>91.23</v>
      </c>
      <c r="Q270" s="8">
        <f t="shared" si="87"/>
        <v>1.5020026702269789</v>
      </c>
      <c r="R270" s="7">
        <v>108.11</v>
      </c>
      <c r="S270" s="8">
        <f t="shared" si="88"/>
        <v>-1.7539076699382106</v>
      </c>
      <c r="T270" s="7">
        <v>85.88</v>
      </c>
      <c r="U270" s="8">
        <f t="shared" si="89"/>
        <v>-0.75118456026812175</v>
      </c>
      <c r="V270" s="7">
        <v>83.33</v>
      </c>
      <c r="W270" s="8">
        <f t="shared" si="90"/>
        <v>-4.2514075606112867</v>
      </c>
      <c r="X270" s="7">
        <v>116.57</v>
      </c>
      <c r="Y270" s="8">
        <f t="shared" si="91"/>
        <v>0.31841652323579206</v>
      </c>
      <c r="Z270" s="7">
        <v>96.65</v>
      </c>
      <c r="AA270" s="8">
        <f t="shared" si="92"/>
        <v>8.2841462151819936E-2</v>
      </c>
      <c r="AB270" s="7">
        <v>66.3</v>
      </c>
      <c r="AC270" s="8">
        <f t="shared" si="93"/>
        <v>-6.9995791836162278</v>
      </c>
      <c r="AD270" s="7">
        <v>124.17</v>
      </c>
      <c r="AE270" s="8">
        <f t="shared" si="94"/>
        <v>3.1998005319149008</v>
      </c>
      <c r="AF270" s="7">
        <v>109.11</v>
      </c>
      <c r="AG270" s="8">
        <f t="shared" si="95"/>
        <v>-0.854157201272147</v>
      </c>
      <c r="AH270" s="7">
        <v>62.41</v>
      </c>
      <c r="AI270" s="8">
        <f t="shared" si="96"/>
        <v>-5.9948787467992224</v>
      </c>
      <c r="AJ270" s="7">
        <v>100.6</v>
      </c>
      <c r="AK270" s="8">
        <f t="shared" si="97"/>
        <v>0.19920318725098468</v>
      </c>
      <c r="AL270" s="7">
        <v>83.3</v>
      </c>
      <c r="AM270" s="8">
        <f t="shared" si="98"/>
        <v>0.77425598838616094</v>
      </c>
      <c r="AN270" s="7">
        <v>834.18</v>
      </c>
      <c r="AO270" s="8">
        <f t="shared" si="99"/>
        <v>8.5338086626159484</v>
      </c>
    </row>
    <row r="271" spans="1:41" x14ac:dyDescent="0.2">
      <c r="A271" s="11">
        <v>42429</v>
      </c>
      <c r="B271" s="7">
        <v>96.06</v>
      </c>
      <c r="C271" s="8">
        <f t="shared" si="80"/>
        <v>-1.2338062924120941</v>
      </c>
      <c r="D271" s="7">
        <v>66.92</v>
      </c>
      <c r="E271" s="8">
        <f t="shared" si="81"/>
        <v>-6.9909659485754005</v>
      </c>
      <c r="F271" s="7">
        <v>68.73</v>
      </c>
      <c r="G271" s="8">
        <f t="shared" si="82"/>
        <v>2.4292101341281813</v>
      </c>
      <c r="H271" s="7">
        <v>98.28</v>
      </c>
      <c r="I271" s="8">
        <f t="shared" si="83"/>
        <v>-0.21321961620468449</v>
      </c>
      <c r="J271" s="7">
        <v>88.53</v>
      </c>
      <c r="K271" s="8">
        <f t="shared" si="84"/>
        <v>1.4554205821682282</v>
      </c>
      <c r="L271" s="7">
        <v>67.94</v>
      </c>
      <c r="M271" s="8">
        <f t="shared" si="85"/>
        <v>-1.8633540372670898</v>
      </c>
      <c r="N271" s="7">
        <v>95.88</v>
      </c>
      <c r="O271" s="8">
        <f t="shared" si="86"/>
        <v>-3.0045523520485578</v>
      </c>
      <c r="P271" s="7">
        <v>91.99</v>
      </c>
      <c r="Q271" s="8">
        <f t="shared" si="87"/>
        <v>0.83305930066862965</v>
      </c>
      <c r="R271" s="7">
        <v>105.52</v>
      </c>
      <c r="S271" s="8">
        <f t="shared" si="88"/>
        <v>-2.395708075108689</v>
      </c>
      <c r="T271" s="7">
        <v>87.78</v>
      </c>
      <c r="U271" s="8">
        <f t="shared" si="89"/>
        <v>2.2123893805309804</v>
      </c>
      <c r="V271" s="7">
        <v>80.87</v>
      </c>
      <c r="W271" s="8">
        <f t="shared" si="90"/>
        <v>-2.9521180847233817</v>
      </c>
      <c r="X271" s="7">
        <v>114.08</v>
      </c>
      <c r="Y271" s="8">
        <f t="shared" si="91"/>
        <v>-2.1360555889165265</v>
      </c>
      <c r="Z271" s="7">
        <v>97.61</v>
      </c>
      <c r="AA271" s="8">
        <f t="shared" si="92"/>
        <v>0.99327470253491335</v>
      </c>
      <c r="AB271" s="7">
        <v>65.48</v>
      </c>
      <c r="AC271" s="8">
        <f t="shared" si="93"/>
        <v>-1.2368024132729911</v>
      </c>
      <c r="AD271" s="7">
        <v>122.32</v>
      </c>
      <c r="AE271" s="8">
        <f t="shared" si="94"/>
        <v>-1.4898928887815162</v>
      </c>
      <c r="AF271" s="7">
        <v>109.23</v>
      </c>
      <c r="AG271" s="8">
        <f t="shared" si="95"/>
        <v>0.10998075336816475</v>
      </c>
      <c r="AH271" s="7">
        <v>64.400000000000006</v>
      </c>
      <c r="AI271" s="8">
        <f t="shared" si="96"/>
        <v>3.1885915718634981</v>
      </c>
      <c r="AJ271" s="7">
        <v>100.44</v>
      </c>
      <c r="AK271" s="8">
        <f t="shared" si="97"/>
        <v>-0.15904572564611988</v>
      </c>
      <c r="AL271" s="7">
        <v>83.72</v>
      </c>
      <c r="AM271" s="8">
        <f t="shared" si="98"/>
        <v>0.50420168067227089</v>
      </c>
      <c r="AN271" s="7">
        <v>862.02</v>
      </c>
      <c r="AO271" s="8">
        <f t="shared" si="99"/>
        <v>3.3374091922606675</v>
      </c>
    </row>
    <row r="272" spans="1:41" x14ac:dyDescent="0.2">
      <c r="A272" s="11">
        <v>42460</v>
      </c>
      <c r="B272" s="7">
        <v>94</v>
      </c>
      <c r="C272" s="8">
        <f t="shared" si="80"/>
        <v>-2.14449302519259</v>
      </c>
      <c r="D272" s="7">
        <v>65.64</v>
      </c>
      <c r="E272" s="8">
        <f t="shared" si="81"/>
        <v>-1.9127316198445921</v>
      </c>
      <c r="F272" s="7">
        <v>72.89</v>
      </c>
      <c r="G272" s="8">
        <f t="shared" si="82"/>
        <v>6.0526698675978414</v>
      </c>
      <c r="H272" s="7">
        <v>96.47</v>
      </c>
      <c r="I272" s="8">
        <f t="shared" si="83"/>
        <v>-1.8416768416768439</v>
      </c>
      <c r="J272" s="7">
        <v>90.6</v>
      </c>
      <c r="K272" s="8">
        <f t="shared" si="84"/>
        <v>2.3381904439173087</v>
      </c>
      <c r="L272" s="7">
        <v>72.81</v>
      </c>
      <c r="M272" s="8">
        <f t="shared" si="85"/>
        <v>7.1680894907271195</v>
      </c>
      <c r="N272" s="7">
        <v>96.62</v>
      </c>
      <c r="O272" s="8">
        <f t="shared" si="86"/>
        <v>0.77179808093451097</v>
      </c>
      <c r="P272" s="7">
        <v>92.98</v>
      </c>
      <c r="Q272" s="8">
        <f t="shared" si="87"/>
        <v>1.076203935210359</v>
      </c>
      <c r="R272" s="7">
        <v>106.98</v>
      </c>
      <c r="S272" s="8">
        <f t="shared" si="88"/>
        <v>1.3836239575436011</v>
      </c>
      <c r="T272" s="7">
        <v>88.36</v>
      </c>
      <c r="U272" s="8">
        <f t="shared" si="89"/>
        <v>0.66074276600592197</v>
      </c>
      <c r="V272" s="7">
        <v>83.9</v>
      </c>
      <c r="W272" s="8">
        <f t="shared" si="90"/>
        <v>3.7467540497094118</v>
      </c>
      <c r="X272" s="7">
        <v>115.06</v>
      </c>
      <c r="Y272" s="8">
        <f t="shared" si="91"/>
        <v>0.85904628330996136</v>
      </c>
      <c r="Z272" s="7">
        <v>96.89</v>
      </c>
      <c r="AA272" s="8">
        <f t="shared" si="92"/>
        <v>-0.73762934125601765</v>
      </c>
      <c r="AB272" s="7">
        <v>71.540000000000006</v>
      </c>
      <c r="AC272" s="8">
        <f t="shared" si="93"/>
        <v>9.2547342700061108</v>
      </c>
      <c r="AD272" s="7">
        <v>121.08</v>
      </c>
      <c r="AE272" s="8">
        <f t="shared" si="94"/>
        <v>-1.0137344669718729</v>
      </c>
      <c r="AF272" s="7">
        <v>110.42</v>
      </c>
      <c r="AG272" s="8">
        <f t="shared" si="95"/>
        <v>1.0894442918612082</v>
      </c>
      <c r="AH272" s="7">
        <v>65.489999999999995</v>
      </c>
      <c r="AI272" s="8">
        <f t="shared" si="96"/>
        <v>1.6925465838509148</v>
      </c>
      <c r="AJ272" s="7">
        <v>100.23</v>
      </c>
      <c r="AK272" s="8">
        <f t="shared" si="97"/>
        <v>-0.209080047789719</v>
      </c>
      <c r="AL272" s="7">
        <v>84</v>
      </c>
      <c r="AM272" s="8">
        <f t="shared" si="98"/>
        <v>0.33444816053511844</v>
      </c>
      <c r="AN272" s="7">
        <v>642.75</v>
      </c>
      <c r="AO272" s="8">
        <f t="shared" si="99"/>
        <v>-25.436764808241108</v>
      </c>
    </row>
    <row r="273" spans="1:43" x14ac:dyDescent="0.2">
      <c r="A273" s="11">
        <v>42490</v>
      </c>
      <c r="B273" s="7">
        <v>93.82</v>
      </c>
      <c r="C273" s="8">
        <f t="shared" si="80"/>
        <v>-0.1914893617021349</v>
      </c>
      <c r="D273" s="7">
        <v>68.8</v>
      </c>
      <c r="E273" s="8">
        <f t="shared" si="81"/>
        <v>4.8141377209018836</v>
      </c>
      <c r="F273" s="7">
        <v>74.86</v>
      </c>
      <c r="G273" s="8">
        <f t="shared" si="82"/>
        <v>2.7027027027027013</v>
      </c>
      <c r="H273" s="7">
        <v>96.32</v>
      </c>
      <c r="I273" s="8">
        <f t="shared" si="83"/>
        <v>-0.15548875298020698</v>
      </c>
      <c r="J273" s="7">
        <v>90.95</v>
      </c>
      <c r="K273" s="8">
        <f t="shared" si="84"/>
        <v>0.38631346578367387</v>
      </c>
      <c r="L273" s="7">
        <v>75.5</v>
      </c>
      <c r="M273" s="8">
        <f t="shared" si="85"/>
        <v>3.6945474522730364</v>
      </c>
      <c r="N273" s="7">
        <v>96.84</v>
      </c>
      <c r="O273" s="8">
        <f t="shared" si="86"/>
        <v>0.22769612916580298</v>
      </c>
      <c r="P273" s="7">
        <v>91.11</v>
      </c>
      <c r="Q273" s="8">
        <f t="shared" si="87"/>
        <v>-2.0111852011185252</v>
      </c>
      <c r="R273" s="7">
        <v>108.87</v>
      </c>
      <c r="S273" s="8">
        <f t="shared" si="88"/>
        <v>1.7666853617498604</v>
      </c>
      <c r="T273" s="7">
        <v>91.36</v>
      </c>
      <c r="U273" s="8">
        <f t="shared" si="89"/>
        <v>3.3952014486192845</v>
      </c>
      <c r="V273" s="7">
        <v>83.4</v>
      </c>
      <c r="W273" s="8">
        <f t="shared" si="90"/>
        <v>-0.59594755661501786</v>
      </c>
      <c r="X273" s="7">
        <v>113.85</v>
      </c>
      <c r="Y273" s="8">
        <f t="shared" si="91"/>
        <v>-1.051625239005743</v>
      </c>
      <c r="Z273" s="7">
        <v>96.6</v>
      </c>
      <c r="AA273" s="8">
        <f t="shared" si="92"/>
        <v>-0.2993084941686513</v>
      </c>
      <c r="AB273" s="7">
        <v>74.540000000000006</v>
      </c>
      <c r="AC273" s="8">
        <f t="shared" si="93"/>
        <v>4.1934582051998879</v>
      </c>
      <c r="AD273" s="7">
        <v>119.44</v>
      </c>
      <c r="AE273" s="8">
        <f t="shared" si="94"/>
        <v>-1.3544763792533867</v>
      </c>
      <c r="AF273" s="7">
        <v>110.58</v>
      </c>
      <c r="AG273" s="8">
        <f t="shared" si="95"/>
        <v>0.14490128599891017</v>
      </c>
      <c r="AH273" s="7">
        <v>68.66</v>
      </c>
      <c r="AI273" s="8">
        <f t="shared" si="96"/>
        <v>4.8404336539929789</v>
      </c>
      <c r="AJ273" s="7">
        <v>98.84</v>
      </c>
      <c r="AK273" s="8">
        <f t="shared" si="97"/>
        <v>-1.386810336226679</v>
      </c>
      <c r="AL273" s="7">
        <v>84.67</v>
      </c>
      <c r="AM273" s="8">
        <f t="shared" si="98"/>
        <v>0.79761904761904956</v>
      </c>
      <c r="AN273" s="7">
        <v>584.20000000000005</v>
      </c>
      <c r="AO273" s="8">
        <f t="shared" si="99"/>
        <v>-9.1092959937767333</v>
      </c>
    </row>
    <row r="274" spans="1:43" x14ac:dyDescent="0.2">
      <c r="A274" s="11">
        <v>42521</v>
      </c>
      <c r="B274" s="7">
        <v>93.96</v>
      </c>
      <c r="C274" s="8">
        <f t="shared" si="80"/>
        <v>0.14922191430398699</v>
      </c>
      <c r="D274" s="7">
        <v>72.98</v>
      </c>
      <c r="E274" s="8">
        <f t="shared" si="81"/>
        <v>6.0755813953488476</v>
      </c>
      <c r="F274" s="7">
        <v>75.819999999999993</v>
      </c>
      <c r="G274" s="8">
        <f t="shared" si="82"/>
        <v>1.282393801763283</v>
      </c>
      <c r="H274" s="7">
        <v>96.49</v>
      </c>
      <c r="I274" s="8">
        <f t="shared" si="83"/>
        <v>0.17649501661129746</v>
      </c>
      <c r="J274" s="7">
        <v>89.75</v>
      </c>
      <c r="K274" s="8">
        <f t="shared" si="84"/>
        <v>-1.3194062671797722</v>
      </c>
      <c r="L274" s="7">
        <v>76.260000000000005</v>
      </c>
      <c r="M274" s="8">
        <f t="shared" si="85"/>
        <v>1.0066225165562981</v>
      </c>
      <c r="N274" s="7">
        <v>97.6</v>
      </c>
      <c r="O274" s="8">
        <f t="shared" si="86"/>
        <v>0.78479966955802438</v>
      </c>
      <c r="P274" s="7">
        <v>90.2</v>
      </c>
      <c r="Q274" s="8">
        <f t="shared" si="87"/>
        <v>-0.99879266820326706</v>
      </c>
      <c r="R274" s="7">
        <v>106.84</v>
      </c>
      <c r="S274" s="8">
        <f t="shared" si="88"/>
        <v>-1.8646091668962992</v>
      </c>
      <c r="T274" s="7">
        <v>88.91</v>
      </c>
      <c r="U274" s="8">
        <f t="shared" si="89"/>
        <v>-2.6816987740805636</v>
      </c>
      <c r="V274" s="7">
        <v>80.17</v>
      </c>
      <c r="W274" s="8">
        <f t="shared" si="90"/>
        <v>-3.8729016786570787</v>
      </c>
      <c r="X274" s="7">
        <v>113.91</v>
      </c>
      <c r="Y274" s="8">
        <f t="shared" si="91"/>
        <v>5.2700922266141662E-2</v>
      </c>
      <c r="Z274" s="7">
        <v>96.31</v>
      </c>
      <c r="AA274" s="8">
        <f t="shared" si="92"/>
        <v>-0.3002070393374659</v>
      </c>
      <c r="AB274" s="7">
        <v>75.87</v>
      </c>
      <c r="AC274" s="8">
        <f t="shared" si="93"/>
        <v>1.78427689830963</v>
      </c>
      <c r="AD274" s="7">
        <v>120.06</v>
      </c>
      <c r="AE274" s="8">
        <f t="shared" si="94"/>
        <v>0.51908908238446461</v>
      </c>
      <c r="AF274" s="7">
        <v>109.07</v>
      </c>
      <c r="AG274" s="8">
        <f t="shared" si="95"/>
        <v>-1.3655272201121407</v>
      </c>
      <c r="AH274" s="7">
        <v>65.739999999999995</v>
      </c>
      <c r="AI274" s="8">
        <f t="shared" si="96"/>
        <v>-4.2528400815613194</v>
      </c>
      <c r="AJ274" s="7">
        <v>99.73</v>
      </c>
      <c r="AK274" s="8">
        <f t="shared" si="97"/>
        <v>0.90044516390125517</v>
      </c>
      <c r="AL274" s="7">
        <v>82.31</v>
      </c>
      <c r="AM274" s="8">
        <f t="shared" si="98"/>
        <v>-2.7872918389039794</v>
      </c>
      <c r="AN274" s="7">
        <v>635.61</v>
      </c>
      <c r="AO274" s="8">
        <f t="shared" si="99"/>
        <v>8.8000684697021505</v>
      </c>
    </row>
    <row r="275" spans="1:43" x14ac:dyDescent="0.2">
      <c r="A275" s="11">
        <v>42551</v>
      </c>
      <c r="B275" s="7">
        <v>95.18</v>
      </c>
      <c r="C275" s="8">
        <f t="shared" si="80"/>
        <v>1.2984248616432663</v>
      </c>
      <c r="D275" s="7">
        <v>74.650000000000006</v>
      </c>
      <c r="E275" s="8">
        <f t="shared" si="81"/>
        <v>2.2882981638805178</v>
      </c>
      <c r="F275" s="7">
        <v>78.08</v>
      </c>
      <c r="G275" s="8">
        <f t="shared" si="82"/>
        <v>2.9807438670535551</v>
      </c>
      <c r="H275" s="7">
        <v>95.97</v>
      </c>
      <c r="I275" s="8">
        <f t="shared" si="83"/>
        <v>-0.53891594983935753</v>
      </c>
      <c r="J275" s="7">
        <v>90.28</v>
      </c>
      <c r="K275" s="8">
        <f t="shared" si="84"/>
        <v>0.59052924791086481</v>
      </c>
      <c r="L275" s="7">
        <v>76.510000000000005</v>
      </c>
      <c r="M275" s="8">
        <f t="shared" si="85"/>
        <v>0.32782585890375027</v>
      </c>
      <c r="N275" s="7">
        <v>98.16</v>
      </c>
      <c r="O275" s="8">
        <f t="shared" si="86"/>
        <v>0.5737704918032811</v>
      </c>
      <c r="P275" s="7">
        <v>90.95</v>
      </c>
      <c r="Q275" s="8">
        <f t="shared" si="87"/>
        <v>0.8314855875831485</v>
      </c>
      <c r="R275" s="7">
        <v>107.37</v>
      </c>
      <c r="S275" s="8">
        <f t="shared" si="88"/>
        <v>0.49606888805690857</v>
      </c>
      <c r="T275" s="7">
        <v>87.81</v>
      </c>
      <c r="U275" s="8">
        <f t="shared" si="89"/>
        <v>-1.2372061635361538</v>
      </c>
      <c r="V275" s="7">
        <v>77.78</v>
      </c>
      <c r="W275" s="8">
        <f t="shared" si="90"/>
        <v>-2.9811650243233139</v>
      </c>
      <c r="X275" s="7">
        <v>114.55</v>
      </c>
      <c r="Y275" s="8">
        <f t="shared" si="91"/>
        <v>0.56184707225002251</v>
      </c>
      <c r="Z275" s="7">
        <v>95.33</v>
      </c>
      <c r="AA275" s="8">
        <f t="shared" si="92"/>
        <v>-1.0175475028553669</v>
      </c>
      <c r="AB275" s="7">
        <v>77.05</v>
      </c>
      <c r="AC275" s="8">
        <f t="shared" si="93"/>
        <v>1.5552919467510116</v>
      </c>
      <c r="AD275" s="7">
        <v>120.22</v>
      </c>
      <c r="AE275" s="8">
        <f t="shared" si="94"/>
        <v>0.13326669998333882</v>
      </c>
      <c r="AF275" s="7">
        <v>110.92</v>
      </c>
      <c r="AG275" s="8">
        <f t="shared" si="95"/>
        <v>1.6961584303658281</v>
      </c>
      <c r="AH275" s="7">
        <v>67.22</v>
      </c>
      <c r="AI275" s="8">
        <f t="shared" si="96"/>
        <v>2.2512929723151873</v>
      </c>
      <c r="AJ275" s="7">
        <v>99.45</v>
      </c>
      <c r="AK275" s="8">
        <f t="shared" si="97"/>
        <v>-0.28075804672616173</v>
      </c>
      <c r="AL275" s="7">
        <v>83.6</v>
      </c>
      <c r="AM275" s="8">
        <f t="shared" si="98"/>
        <v>1.5672457781557432</v>
      </c>
      <c r="AN275" s="7">
        <v>693.33</v>
      </c>
      <c r="AO275" s="8">
        <f t="shared" si="99"/>
        <v>9.0810402605371259</v>
      </c>
    </row>
    <row r="276" spans="1:43" x14ac:dyDescent="0.2">
      <c r="A276" s="11">
        <v>42582</v>
      </c>
      <c r="B276" s="7">
        <v>95.5</v>
      </c>
      <c r="C276" s="8">
        <f t="shared" si="80"/>
        <v>0.33620508510190494</v>
      </c>
      <c r="D276" s="7">
        <v>71.12</v>
      </c>
      <c r="E276" s="8">
        <f t="shared" si="81"/>
        <v>-4.7287340924313481</v>
      </c>
      <c r="F276" s="7">
        <v>82.93</v>
      </c>
      <c r="G276" s="8">
        <f t="shared" si="82"/>
        <v>6.2115778688524701</v>
      </c>
      <c r="H276" s="7">
        <v>96.94</v>
      </c>
      <c r="I276" s="8">
        <f t="shared" si="83"/>
        <v>1.0107325205793467</v>
      </c>
      <c r="J276" s="7">
        <v>93.85</v>
      </c>
      <c r="K276" s="8">
        <f t="shared" si="84"/>
        <v>3.9543642002658324</v>
      </c>
      <c r="L276" s="7">
        <v>77.5</v>
      </c>
      <c r="M276" s="8">
        <f t="shared" si="85"/>
        <v>1.2939485034635929</v>
      </c>
      <c r="N276" s="7">
        <v>99.68</v>
      </c>
      <c r="O276" s="8">
        <f t="shared" si="86"/>
        <v>1.5484922575387228</v>
      </c>
      <c r="P276" s="7">
        <v>93.13</v>
      </c>
      <c r="Q276" s="8">
        <f t="shared" si="87"/>
        <v>2.3969213853765723</v>
      </c>
      <c r="R276" s="7">
        <v>110.22</v>
      </c>
      <c r="S276" s="8">
        <f t="shared" si="88"/>
        <v>2.6543727298127915</v>
      </c>
      <c r="T276" s="7">
        <v>89.72</v>
      </c>
      <c r="U276" s="8">
        <f t="shared" si="89"/>
        <v>2.175150893975625</v>
      </c>
      <c r="V276" s="7">
        <v>78.599999999999994</v>
      </c>
      <c r="W276" s="8">
        <f t="shared" si="90"/>
        <v>1.0542555926973427</v>
      </c>
      <c r="X276" s="7">
        <v>113.18</v>
      </c>
      <c r="Y276" s="8">
        <f t="shared" si="91"/>
        <v>-1.1959842863378354</v>
      </c>
      <c r="Z276" s="7">
        <v>96.05</v>
      </c>
      <c r="AA276" s="8">
        <f t="shared" si="92"/>
        <v>0.75527116332738786</v>
      </c>
      <c r="AB276" s="7">
        <v>79.38</v>
      </c>
      <c r="AC276" s="8">
        <f t="shared" si="93"/>
        <v>3.0240103828682652</v>
      </c>
      <c r="AD276" s="7">
        <v>120.93</v>
      </c>
      <c r="AE276" s="8">
        <f t="shared" si="94"/>
        <v>0.59058392946265836</v>
      </c>
      <c r="AF276" s="7">
        <v>110.96</v>
      </c>
      <c r="AG276" s="8">
        <f t="shared" si="95"/>
        <v>3.6062026685892569E-2</v>
      </c>
      <c r="AH276" s="7">
        <v>71.66</v>
      </c>
      <c r="AI276" s="8">
        <f t="shared" si="96"/>
        <v>6.6051770306456383</v>
      </c>
      <c r="AJ276" s="7">
        <v>99.79</v>
      </c>
      <c r="AK276" s="8">
        <f t="shared" si="97"/>
        <v>0.34188034188034533</v>
      </c>
      <c r="AL276" s="7">
        <v>84.29</v>
      </c>
      <c r="AM276" s="8">
        <f t="shared" si="98"/>
        <v>0.8253588516746555</v>
      </c>
      <c r="AN276" s="7">
        <v>763.04</v>
      </c>
      <c r="AO276" s="8">
        <f t="shared" si="99"/>
        <v>10.054375261419514</v>
      </c>
    </row>
    <row r="277" spans="1:43" x14ac:dyDescent="0.2">
      <c r="A277" s="11">
        <v>42613</v>
      </c>
      <c r="B277" s="7">
        <v>95.85</v>
      </c>
      <c r="C277" s="8">
        <f t="shared" si="80"/>
        <v>0.3664921465968527</v>
      </c>
      <c r="D277" s="7">
        <v>70.48</v>
      </c>
      <c r="E277" s="8">
        <f t="shared" si="81"/>
        <v>-0.89988751406074319</v>
      </c>
      <c r="F277" s="7">
        <v>84.27</v>
      </c>
      <c r="G277" s="8">
        <f t="shared" si="82"/>
        <v>1.6158205715663683</v>
      </c>
      <c r="H277" s="7">
        <v>97.03</v>
      </c>
      <c r="I277" s="8">
        <f t="shared" si="83"/>
        <v>9.2840932535592544E-2</v>
      </c>
      <c r="J277" s="7">
        <v>92.81</v>
      </c>
      <c r="K277" s="8">
        <f t="shared" si="84"/>
        <v>-1.1081513052743657</v>
      </c>
      <c r="L277" s="7">
        <v>76.5</v>
      </c>
      <c r="M277" s="8">
        <f t="shared" si="85"/>
        <v>-1.2903225806451613</v>
      </c>
      <c r="N277" s="7">
        <v>99.21</v>
      </c>
      <c r="O277" s="8">
        <f t="shared" si="86"/>
        <v>-0.47150882825041435</v>
      </c>
      <c r="P277" s="7">
        <v>91.75</v>
      </c>
      <c r="Q277" s="8">
        <f t="shared" si="87"/>
        <v>-1.4817996349189257</v>
      </c>
      <c r="R277" s="7">
        <v>112.01</v>
      </c>
      <c r="S277" s="8">
        <f t="shared" si="88"/>
        <v>1.6240246779168994</v>
      </c>
      <c r="T277" s="7">
        <v>89</v>
      </c>
      <c r="U277" s="8">
        <f t="shared" si="89"/>
        <v>-0.80249665626393096</v>
      </c>
      <c r="V277" s="7">
        <v>78.72</v>
      </c>
      <c r="W277" s="8">
        <f t="shared" si="90"/>
        <v>0.15267175572519662</v>
      </c>
      <c r="X277" s="7">
        <v>113.02</v>
      </c>
      <c r="Y277" s="8">
        <f t="shared" si="91"/>
        <v>-0.14136773281499451</v>
      </c>
      <c r="Z277" s="7">
        <v>96.75</v>
      </c>
      <c r="AA277" s="8">
        <f t="shared" si="92"/>
        <v>0.72878709005726483</v>
      </c>
      <c r="AB277" s="7">
        <v>77.89</v>
      </c>
      <c r="AC277" s="8">
        <f t="shared" si="93"/>
        <v>-1.8770471151423469</v>
      </c>
      <c r="AD277" s="7">
        <v>119.55</v>
      </c>
      <c r="AE277" s="8">
        <f t="shared" si="94"/>
        <v>-1.1411560406847014</v>
      </c>
      <c r="AF277" s="7">
        <v>110.72</v>
      </c>
      <c r="AG277" s="8">
        <f t="shared" si="95"/>
        <v>-0.21629416005767382</v>
      </c>
      <c r="AH277" s="7">
        <v>74.23</v>
      </c>
      <c r="AI277" s="8">
        <f t="shared" si="96"/>
        <v>3.5863801283840457</v>
      </c>
      <c r="AJ277" s="7">
        <v>99.55</v>
      </c>
      <c r="AK277" s="8">
        <f t="shared" si="97"/>
        <v>-0.24050506062732649</v>
      </c>
      <c r="AL277" s="7">
        <v>83.17</v>
      </c>
      <c r="AM277" s="8">
        <f t="shared" si="98"/>
        <v>-1.3287459959663122</v>
      </c>
      <c r="AN277" s="7">
        <v>843.49</v>
      </c>
      <c r="AO277" s="8">
        <f t="shared" si="99"/>
        <v>10.54335290417279</v>
      </c>
    </row>
    <row r="278" spans="1:43" x14ac:dyDescent="0.2">
      <c r="A278" s="11">
        <v>42643</v>
      </c>
      <c r="B278" s="7">
        <v>96.09</v>
      </c>
      <c r="C278" s="8">
        <f t="shared" si="80"/>
        <v>0.25039123630673876</v>
      </c>
      <c r="D278" s="7">
        <v>70.27</v>
      </c>
      <c r="E278" s="8">
        <f t="shared" si="81"/>
        <v>-0.29795686719637904</v>
      </c>
      <c r="F278" s="7">
        <v>83.23</v>
      </c>
      <c r="G278" s="8">
        <f t="shared" si="82"/>
        <v>-1.2341283968197367</v>
      </c>
      <c r="H278" s="7">
        <v>96.43</v>
      </c>
      <c r="I278" s="8">
        <f t="shared" si="83"/>
        <v>-0.61836545398329823</v>
      </c>
      <c r="J278" s="7">
        <v>91.71</v>
      </c>
      <c r="K278" s="8">
        <f t="shared" si="84"/>
        <v>-1.1852171102252003</v>
      </c>
      <c r="L278" s="7">
        <v>77.56</v>
      </c>
      <c r="M278" s="8">
        <f t="shared" si="85"/>
        <v>1.3856209150326826</v>
      </c>
      <c r="N278" s="7">
        <v>99.14</v>
      </c>
      <c r="O278" s="8">
        <f t="shared" si="86"/>
        <v>-7.0557403487544787E-2</v>
      </c>
      <c r="P278" s="7">
        <v>92.46</v>
      </c>
      <c r="Q278" s="8">
        <f t="shared" si="87"/>
        <v>0.77384196185285425</v>
      </c>
      <c r="R278" s="7">
        <v>112.89</v>
      </c>
      <c r="S278" s="8">
        <f t="shared" si="88"/>
        <v>0.78564413891616414</v>
      </c>
      <c r="T278" s="7">
        <v>86.97</v>
      </c>
      <c r="U278" s="8">
        <f t="shared" si="89"/>
        <v>-2.2808988764044957</v>
      </c>
      <c r="V278" s="7">
        <v>76.17</v>
      </c>
      <c r="W278" s="8">
        <f t="shared" si="90"/>
        <v>-3.2393292682926798</v>
      </c>
      <c r="X278" s="7">
        <v>110.93</v>
      </c>
      <c r="Y278" s="8">
        <f t="shared" si="91"/>
        <v>-1.8492302247389747</v>
      </c>
      <c r="Z278" s="7">
        <v>96.59</v>
      </c>
      <c r="AA278" s="8">
        <f t="shared" si="92"/>
        <v>-0.16537467700258046</v>
      </c>
      <c r="AB278" s="7">
        <v>78.349999999999994</v>
      </c>
      <c r="AC278" s="8">
        <f t="shared" si="93"/>
        <v>0.59057645397354441</v>
      </c>
      <c r="AD278" s="7">
        <v>119.32</v>
      </c>
      <c r="AE278" s="8">
        <f t="shared" si="94"/>
        <v>-0.19238812212463738</v>
      </c>
      <c r="AF278" s="7">
        <v>109.75</v>
      </c>
      <c r="AG278" s="8">
        <f t="shared" si="95"/>
        <v>-0.87608381502890065</v>
      </c>
      <c r="AH278" s="7">
        <v>72.790000000000006</v>
      </c>
      <c r="AI278" s="8">
        <f t="shared" si="96"/>
        <v>-1.9399164758183991</v>
      </c>
      <c r="AJ278" s="7">
        <v>99.65</v>
      </c>
      <c r="AK278" s="8">
        <f t="shared" si="97"/>
        <v>0.10045203415370019</v>
      </c>
      <c r="AL278" s="7">
        <v>82.92</v>
      </c>
      <c r="AM278" s="8">
        <f t="shared" si="98"/>
        <v>-0.30058915474329684</v>
      </c>
      <c r="AN278" s="7">
        <v>934.73</v>
      </c>
      <c r="AO278" s="8">
        <f t="shared" si="99"/>
        <v>10.816962856702512</v>
      </c>
    </row>
    <row r="279" spans="1:43" x14ac:dyDescent="0.2">
      <c r="A279" s="11">
        <v>42674</v>
      </c>
      <c r="B279" s="7">
        <v>96.15</v>
      </c>
      <c r="C279" s="8">
        <f>(B279-B278)/B278*100</f>
        <v>6.2441461130192812E-2</v>
      </c>
      <c r="D279" s="7">
        <v>71.3</v>
      </c>
      <c r="E279" s="8">
        <f>(D279-D278)/D278*100</f>
        <v>1.4657748683648801</v>
      </c>
      <c r="F279" s="7">
        <v>85.44</v>
      </c>
      <c r="G279" s="8">
        <f>(F279-F278)/F278*100</f>
        <v>2.655292562777837</v>
      </c>
      <c r="H279" s="7">
        <v>96.26</v>
      </c>
      <c r="I279" s="8">
        <f>(H279-H278)/H278*100</f>
        <v>-0.17629368453800859</v>
      </c>
      <c r="J279" s="7">
        <v>93.04</v>
      </c>
      <c r="K279" s="8">
        <f>(J279-J278)/J278*100</f>
        <v>1.4502235306945945</v>
      </c>
      <c r="L279" s="7">
        <v>77.19</v>
      </c>
      <c r="M279" s="8">
        <f>(L279-L278)/L278*100</f>
        <v>-0.47705002578649375</v>
      </c>
      <c r="N279" s="7">
        <v>100.76</v>
      </c>
      <c r="O279" s="8">
        <f>(N279-N278)/N278*100</f>
        <v>1.6340528545491271</v>
      </c>
      <c r="P279" s="7">
        <v>94.22</v>
      </c>
      <c r="Q279" s="8">
        <f>(P279-P278)/P278*100</f>
        <v>1.9035258490157962</v>
      </c>
      <c r="R279" s="7">
        <v>111.94</v>
      </c>
      <c r="S279" s="8">
        <f>(R279-R278)/R278*100</f>
        <v>-0.84152715032332603</v>
      </c>
      <c r="T279" s="7">
        <v>86.75</v>
      </c>
      <c r="U279" s="8">
        <f>(T279-T278)/T278*100</f>
        <v>-0.25296079107738173</v>
      </c>
      <c r="V279" s="7">
        <v>78.150000000000006</v>
      </c>
      <c r="W279" s="8">
        <f>(V279-V278)/V278*100</f>
        <v>2.599448601811742</v>
      </c>
      <c r="X279" s="7">
        <v>110.52</v>
      </c>
      <c r="Y279" s="8">
        <f>(X279-X278)/X278*100</f>
        <v>-0.36960245199676439</v>
      </c>
      <c r="Z279" s="7">
        <v>95.74</v>
      </c>
      <c r="AA279" s="8">
        <f>(Z279-Z278)/Z278*100</f>
        <v>-0.88000828243090223</v>
      </c>
      <c r="AB279" s="7">
        <v>82.08</v>
      </c>
      <c r="AC279" s="8">
        <f>(AB279-AB278)/AB278*100</f>
        <v>4.7606892150606308</v>
      </c>
      <c r="AD279" s="7">
        <v>120.97</v>
      </c>
      <c r="AE279" s="8">
        <f>(AD279-AD278)/AD278*100</f>
        <v>1.3828360710693981</v>
      </c>
      <c r="AF279" s="7">
        <v>108.18</v>
      </c>
      <c r="AG279" s="8">
        <f>(AF279-AF278)/AF278*100</f>
        <v>-1.4305239179954381</v>
      </c>
      <c r="AH279" s="7">
        <v>74.36</v>
      </c>
      <c r="AI279" s="8">
        <f>(AH279-AH278)/AH278*100</f>
        <v>2.1568896826487061</v>
      </c>
      <c r="AJ279" s="7">
        <v>99.87</v>
      </c>
      <c r="AK279" s="8">
        <f>(AJ279-AJ278)/AJ278*100</f>
        <v>0.22077270446562858</v>
      </c>
      <c r="AL279" s="7">
        <v>82.12</v>
      </c>
      <c r="AM279" s="8">
        <f>(AL279-AL278)/AL278*100</f>
        <v>-0.96478533526290056</v>
      </c>
      <c r="AN279" s="7">
        <v>1027.82</v>
      </c>
      <c r="AO279" s="8">
        <f>(AN279-AN278)/AN278*100</f>
        <v>9.9590256009756732</v>
      </c>
    </row>
    <row r="280" spans="1:43" x14ac:dyDescent="0.2">
      <c r="A280" s="11"/>
    </row>
    <row r="281" spans="1:43" x14ac:dyDescent="0.2">
      <c r="A281" s="11"/>
      <c r="AP281" s="7"/>
      <c r="AQ281" s="7"/>
    </row>
    <row r="282" spans="1:43" x14ac:dyDescent="0.2">
      <c r="A282" s="11"/>
      <c r="AP282" s="7"/>
      <c r="AQ282" s="7"/>
    </row>
    <row r="283" spans="1:43" x14ac:dyDescent="0.2">
      <c r="AP283" s="7"/>
    </row>
    <row r="284" spans="1:43" x14ac:dyDescent="0.2">
      <c r="AP284" s="7"/>
    </row>
    <row r="285" spans="1:43" x14ac:dyDescent="0.2">
      <c r="AP285" s="7"/>
    </row>
    <row r="286" spans="1:43" x14ac:dyDescent="0.2">
      <c r="AP286" s="7"/>
    </row>
    <row r="287" spans="1:43" x14ac:dyDescent="0.2">
      <c r="AP287" s="7"/>
    </row>
    <row r="288" spans="1:43" x14ac:dyDescent="0.2">
      <c r="A288" s="12"/>
      <c r="AP288" s="7"/>
    </row>
    <row r="289" spans="4:42" s="9" customFormat="1" x14ac:dyDescent="0.2">
      <c r="D289" s="7"/>
      <c r="E289" s="8"/>
      <c r="F289" s="7"/>
      <c r="G289" s="8"/>
      <c r="H289" s="7"/>
      <c r="I289" s="8"/>
      <c r="J289" s="7"/>
      <c r="K289" s="8"/>
      <c r="L289" s="7"/>
      <c r="M289" s="8"/>
      <c r="N289" s="7"/>
      <c r="O289" s="8"/>
      <c r="P289" s="7"/>
      <c r="Q289" s="8"/>
      <c r="R289" s="7"/>
      <c r="S289" s="8"/>
      <c r="T289" s="7"/>
      <c r="U289" s="8"/>
      <c r="V289" s="7"/>
      <c r="W289" s="8"/>
      <c r="X289" s="7"/>
      <c r="Y289" s="8"/>
      <c r="Z289" s="7"/>
      <c r="AA289" s="8"/>
      <c r="AB289" s="7"/>
      <c r="AC289" s="8"/>
      <c r="AD289" s="7"/>
      <c r="AE289" s="8"/>
      <c r="AF289" s="7"/>
      <c r="AG289" s="8"/>
      <c r="AH289" s="7"/>
      <c r="AI289" s="8"/>
      <c r="AJ289" s="7"/>
      <c r="AK289" s="8"/>
      <c r="AL289" s="7"/>
      <c r="AM289" s="8"/>
      <c r="AN289" s="7"/>
      <c r="AO289" s="8"/>
      <c r="AP289" s="7"/>
    </row>
    <row r="290" spans="4:42" s="9" customFormat="1" x14ac:dyDescent="0.2">
      <c r="D290" s="7"/>
      <c r="E290" s="8"/>
      <c r="F290" s="7"/>
      <c r="G290" s="8"/>
      <c r="H290" s="7"/>
      <c r="I290" s="8"/>
      <c r="J290" s="7"/>
      <c r="K290" s="8"/>
      <c r="L290" s="7"/>
      <c r="M290" s="8"/>
      <c r="N290" s="7"/>
      <c r="O290" s="8"/>
      <c r="P290" s="7"/>
      <c r="Q290" s="8"/>
      <c r="R290" s="7"/>
      <c r="S290" s="8"/>
      <c r="T290" s="7"/>
      <c r="U290" s="8"/>
      <c r="V290" s="7"/>
      <c r="W290" s="8"/>
      <c r="X290" s="7"/>
      <c r="Y290" s="8"/>
      <c r="Z290" s="7"/>
      <c r="AA290" s="8"/>
      <c r="AB290" s="7"/>
      <c r="AC290" s="8"/>
      <c r="AD290" s="7"/>
      <c r="AE290" s="8"/>
      <c r="AF290" s="7"/>
      <c r="AG290" s="8"/>
      <c r="AH290" s="7"/>
      <c r="AI290" s="8"/>
      <c r="AJ290" s="7"/>
      <c r="AK290" s="8"/>
      <c r="AL290" s="7"/>
      <c r="AM290" s="8"/>
      <c r="AN290" s="7"/>
      <c r="AO290" s="8"/>
      <c r="AP290" s="7"/>
    </row>
    <row r="291" spans="4:42" s="9" customFormat="1" x14ac:dyDescent="0.2">
      <c r="D291" s="7"/>
      <c r="E291" s="8"/>
      <c r="F291" s="7"/>
      <c r="G291" s="8"/>
      <c r="H291" s="7"/>
      <c r="I291" s="8"/>
      <c r="J291" s="7"/>
      <c r="K291" s="8"/>
      <c r="L291" s="7"/>
      <c r="M291" s="8"/>
      <c r="N291" s="7"/>
      <c r="O291" s="8"/>
      <c r="P291" s="7"/>
      <c r="Q291" s="8"/>
      <c r="R291" s="7"/>
      <c r="S291" s="8"/>
      <c r="T291" s="7"/>
      <c r="U291" s="8"/>
      <c r="V291" s="7"/>
      <c r="W291" s="8"/>
      <c r="X291" s="7"/>
      <c r="Y291" s="8"/>
      <c r="Z291" s="7"/>
      <c r="AA291" s="8"/>
      <c r="AB291" s="7"/>
      <c r="AC291" s="8"/>
      <c r="AD291" s="7"/>
      <c r="AE291" s="8"/>
      <c r="AF291" s="7"/>
      <c r="AG291" s="8"/>
      <c r="AH291" s="7"/>
      <c r="AI291" s="8"/>
      <c r="AJ291" s="7"/>
      <c r="AK291" s="8"/>
      <c r="AL291" s="7"/>
      <c r="AM291" s="8"/>
      <c r="AN291" s="7"/>
      <c r="AO291" s="8"/>
    </row>
    <row r="292" spans="4:42" s="9" customFormat="1" x14ac:dyDescent="0.2">
      <c r="D292" s="7"/>
      <c r="E292" s="8"/>
      <c r="F292" s="7"/>
      <c r="G292" s="8"/>
      <c r="H292" s="7"/>
      <c r="I292" s="8"/>
      <c r="J292" s="7"/>
      <c r="K292" s="8"/>
      <c r="L292" s="7"/>
      <c r="M292" s="8"/>
      <c r="N292" s="7"/>
      <c r="O292" s="8"/>
      <c r="P292" s="7"/>
      <c r="Q292" s="8"/>
      <c r="R292" s="7"/>
      <c r="S292" s="8"/>
      <c r="T292" s="7"/>
      <c r="U292" s="8"/>
      <c r="V292" s="7"/>
      <c r="W292" s="8"/>
      <c r="X292" s="7"/>
      <c r="Y292" s="8"/>
      <c r="Z292" s="7"/>
      <c r="AA292" s="8"/>
      <c r="AB292" s="7"/>
      <c r="AC292" s="8"/>
      <c r="AD292" s="7"/>
      <c r="AE292" s="8"/>
      <c r="AF292" s="7"/>
      <c r="AG292" s="8"/>
      <c r="AH292" s="7"/>
      <c r="AI292" s="8"/>
      <c r="AJ292" s="7"/>
      <c r="AK292" s="8"/>
      <c r="AL292" s="7"/>
      <c r="AM292" s="8"/>
      <c r="AN292" s="7"/>
      <c r="AO292" s="8"/>
    </row>
    <row r="294" spans="4:42" s="9" customFormat="1" x14ac:dyDescent="0.2">
      <c r="D294" s="7"/>
      <c r="E294" s="8"/>
      <c r="F294" s="7"/>
      <c r="G294" s="8"/>
      <c r="H294" s="7"/>
      <c r="I294" s="8"/>
      <c r="J294" s="7"/>
      <c r="K294" s="8"/>
      <c r="L294" s="7"/>
      <c r="M294" s="8"/>
      <c r="N294" s="7"/>
      <c r="O294" s="8"/>
      <c r="P294" s="7"/>
      <c r="Q294" s="8"/>
      <c r="R294" s="7"/>
      <c r="S294" s="8"/>
      <c r="T294" s="7"/>
      <c r="U294" s="8"/>
      <c r="V294" s="7"/>
      <c r="W294" s="8"/>
      <c r="X294" s="7"/>
      <c r="Y294" s="8"/>
      <c r="Z294" s="7"/>
      <c r="AA294" s="8"/>
      <c r="AB294" s="7"/>
      <c r="AC294" s="8"/>
      <c r="AD294" s="7"/>
      <c r="AE294" s="8"/>
      <c r="AF294" s="7"/>
      <c r="AG294" s="8"/>
      <c r="AH294" s="7"/>
      <c r="AI294" s="8"/>
      <c r="AJ294" s="7"/>
      <c r="AK294" s="8"/>
      <c r="AL294" s="7"/>
      <c r="AM294" s="8"/>
      <c r="AN294" s="7"/>
      <c r="AO294" s="8"/>
    </row>
  </sheetData>
  <conditionalFormatting sqref="B7:AO282">
    <cfRule type="cellIs" dxfId="0" priority="1" operator="lessThan">
      <formula>-10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Investment and Regressors Data</vt:lpstr>
      <vt:lpstr>Exchange Rate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2017-04-06T20:23:27Z</dcterms:created>
  <dcterms:modified xsi:type="dcterms:W3CDTF">2017-04-06T20:43:40Z</dcterms:modified>
</cp:coreProperties>
</file>